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atki godzin_2021-2022\stacjonarne_2021-2022\"/>
    </mc:Choice>
  </mc:AlternateContent>
  <bookViews>
    <workbookView xWindow="0" yWindow="0" windowWidth="28800" windowHeight="12432" activeTab="1"/>
  </bookViews>
  <sheets>
    <sheet name="MP" sheetId="19" r:id="rId1"/>
    <sheet name="ZJT" sheetId="17" r:id="rId2"/>
    <sheet name="UŻiD" sheetId="18" r:id="rId3"/>
  </sheets>
  <definedNames>
    <definedName name="_xlnm.Print_Area" localSheetId="0">MP!$A$1:$AN$83</definedName>
    <definedName name="_xlnm.Print_Area" localSheetId="2">UŻiD!$A$1:$AN$83</definedName>
    <definedName name="_xlnm.Print_Area" localSheetId="1">ZJT!$A$1:$AN$82</definedName>
  </definedNames>
  <calcPr calcId="162913"/>
</workbook>
</file>

<file path=xl/calcChain.xml><?xml version="1.0" encoding="utf-8"?>
<calcChain xmlns="http://schemas.openxmlformats.org/spreadsheetml/2006/main">
  <c r="E57" i="19" l="1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F74" i="18" l="1"/>
  <c r="AA74" i="19"/>
  <c r="U74" i="19"/>
  <c r="AD74" i="19"/>
  <c r="Y74" i="18" l="1"/>
  <c r="Y73" i="17"/>
  <c r="AI74" i="18"/>
  <c r="AN74" i="19" l="1"/>
  <c r="AM74" i="19"/>
  <c r="AL74" i="19"/>
  <c r="AK74" i="19"/>
  <c r="AJ74" i="19"/>
  <c r="AI74" i="19"/>
  <c r="AH74" i="19"/>
  <c r="AG74" i="19"/>
  <c r="AF74" i="19"/>
  <c r="AE74" i="19"/>
  <c r="AC74" i="19"/>
  <c r="AB74" i="19"/>
  <c r="Z74" i="19"/>
  <c r="Y74" i="19"/>
  <c r="X74" i="19"/>
  <c r="W74" i="19"/>
  <c r="V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AD73" i="17"/>
  <c r="AC73" i="17"/>
  <c r="AB73" i="17"/>
  <c r="AA73" i="17"/>
  <c r="Z73" i="17"/>
  <c r="X73" i="17"/>
  <c r="V73" i="17"/>
  <c r="U73" i="17"/>
  <c r="AJ74" i="18"/>
  <c r="AK74" i="18"/>
  <c r="AL74" i="18"/>
  <c r="AM74" i="18"/>
  <c r="AN74" i="18"/>
  <c r="AE74" i="18"/>
  <c r="T74" i="18"/>
  <c r="O74" i="18"/>
  <c r="E72" i="18"/>
  <c r="E69" i="18"/>
  <c r="E68" i="18"/>
  <c r="E60" i="18"/>
  <c r="AN73" i="17"/>
  <c r="E69" i="17"/>
  <c r="E67" i="17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50" i="19" l="1"/>
  <c r="E48" i="19"/>
  <c r="E67" i="18" l="1"/>
  <c r="E71" i="18"/>
  <c r="E65" i="18"/>
  <c r="E59" i="17"/>
  <c r="P75" i="19"/>
  <c r="U75" i="19"/>
  <c r="Z75" i="19"/>
  <c r="AE75" i="19"/>
  <c r="AJ75" i="19"/>
  <c r="K75" i="19"/>
  <c r="F75" i="19"/>
  <c r="AJ75" i="18"/>
  <c r="AE75" i="18"/>
  <c r="Z75" i="18"/>
  <c r="U75" i="18"/>
  <c r="P75" i="18"/>
  <c r="K75" i="18"/>
  <c r="F75" i="18"/>
  <c r="AJ74" i="17"/>
  <c r="AE74" i="17"/>
  <c r="Z74" i="17"/>
  <c r="U74" i="17"/>
  <c r="P74" i="17"/>
  <c r="K74" i="17"/>
  <c r="F74" i="17"/>
  <c r="E56" i="19"/>
  <c r="E70" i="18"/>
  <c r="E66" i="18"/>
  <c r="E64" i="18"/>
  <c r="E63" i="18"/>
  <c r="E62" i="18"/>
  <c r="E61" i="18"/>
  <c r="E59" i="18"/>
  <c r="E58" i="18"/>
  <c r="E57" i="18"/>
  <c r="E56" i="18"/>
  <c r="E71" i="17"/>
  <c r="E70" i="17"/>
  <c r="E68" i="17"/>
  <c r="E66" i="17"/>
  <c r="E65" i="17"/>
  <c r="E64" i="17"/>
  <c r="E63" i="17"/>
  <c r="E62" i="17"/>
  <c r="E61" i="17"/>
  <c r="E60" i="17"/>
  <c r="E58" i="17"/>
  <c r="E57" i="17"/>
  <c r="E56" i="17"/>
  <c r="E53" i="19"/>
  <c r="E52" i="19"/>
  <c r="E51" i="19"/>
  <c r="E49" i="19"/>
  <c r="E47" i="19"/>
  <c r="E46" i="19"/>
  <c r="E45" i="19"/>
  <c r="E44" i="19"/>
  <c r="E43" i="19"/>
  <c r="E42" i="19"/>
  <c r="E41" i="19"/>
  <c r="E40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55" i="18" l="1"/>
  <c r="E55" i="19"/>
  <c r="AJ76" i="19"/>
  <c r="E9" i="19"/>
  <c r="U76" i="19"/>
  <c r="AE76" i="19"/>
  <c r="F77" i="19"/>
  <c r="P76" i="19"/>
  <c r="K76" i="19"/>
  <c r="F76" i="19"/>
  <c r="Z76" i="19"/>
  <c r="AH74" i="18"/>
  <c r="AG74" i="18"/>
  <c r="AF74" i="18"/>
  <c r="AD74" i="18"/>
  <c r="AC74" i="18"/>
  <c r="AB74" i="18"/>
  <c r="AA74" i="18"/>
  <c r="Z74" i="18"/>
  <c r="X74" i="18"/>
  <c r="W74" i="18"/>
  <c r="V74" i="18"/>
  <c r="U74" i="18"/>
  <c r="S74" i="18"/>
  <c r="R74" i="18"/>
  <c r="Q74" i="18"/>
  <c r="P74" i="18"/>
  <c r="N74" i="18"/>
  <c r="M74" i="18"/>
  <c r="L74" i="18"/>
  <c r="K74" i="18"/>
  <c r="J74" i="18"/>
  <c r="I74" i="18"/>
  <c r="H74" i="18"/>
  <c r="G74" i="18"/>
  <c r="E73" i="19" l="1"/>
  <c r="AJ76" i="18"/>
  <c r="F77" i="18"/>
  <c r="E9" i="18"/>
  <c r="E73" i="18" s="1"/>
  <c r="F76" i="18"/>
  <c r="U76" i="18"/>
  <c r="P76" i="18"/>
  <c r="K76" i="18"/>
  <c r="AE76" i="18"/>
  <c r="Z76" i="18"/>
  <c r="AL73" i="17" l="1"/>
  <c r="AM73" i="17"/>
  <c r="AK73" i="17"/>
  <c r="AJ73" i="17"/>
  <c r="AJ75" i="17" l="1"/>
  <c r="E55" i="17"/>
  <c r="AI73" i="17" l="1"/>
  <c r="AH73" i="17"/>
  <c r="AG73" i="17"/>
  <c r="AF73" i="17"/>
  <c r="AE73" i="17"/>
  <c r="W73" i="17"/>
  <c r="T73" i="17"/>
  <c r="S73" i="17"/>
  <c r="R73" i="17"/>
  <c r="Q73" i="17"/>
  <c r="P73" i="17"/>
  <c r="O73" i="17"/>
  <c r="N73" i="17"/>
  <c r="M73" i="17"/>
  <c r="L73" i="17"/>
  <c r="K73" i="17"/>
  <c r="J73" i="17"/>
  <c r="I73" i="17"/>
  <c r="H73" i="17"/>
  <c r="G73" i="17"/>
  <c r="F73" i="17"/>
  <c r="F76" i="17" l="1"/>
  <c r="E9" i="17"/>
  <c r="E72" i="17" s="1"/>
  <c r="K75" i="17"/>
  <c r="AE75" i="17"/>
  <c r="P75" i="17"/>
  <c r="F75" i="17"/>
  <c r="Z75" i="17"/>
  <c r="U75" i="17"/>
</calcChain>
</file>

<file path=xl/sharedStrings.xml><?xml version="1.0" encoding="utf-8"?>
<sst xmlns="http://schemas.openxmlformats.org/spreadsheetml/2006/main" count="786" uniqueCount="152">
  <si>
    <t>Przedmiot</t>
  </si>
  <si>
    <t>ECTS</t>
  </si>
  <si>
    <t>W</t>
  </si>
  <si>
    <t>C</t>
  </si>
  <si>
    <t>L</t>
  </si>
  <si>
    <t>RAZEM</t>
  </si>
  <si>
    <t>Katedra</t>
  </si>
  <si>
    <t>SJO</t>
  </si>
  <si>
    <t>KSI</t>
  </si>
  <si>
    <t>Praktyka zawodowa</t>
  </si>
  <si>
    <t>Praca dyplomowa</t>
  </si>
  <si>
    <t>Język obcy II</t>
  </si>
  <si>
    <t>Język obcy III</t>
  </si>
  <si>
    <t>Seminarium dyplomowe II</t>
  </si>
  <si>
    <t>Seminarium dyplomowe III</t>
  </si>
  <si>
    <t>Wychowanie fizyczne II</t>
  </si>
  <si>
    <t>Wychowanie fizyczne III</t>
  </si>
  <si>
    <t>Wychowanie fizyczne IV</t>
  </si>
  <si>
    <t>Matematyka</t>
  </si>
  <si>
    <t>Język obcy IV</t>
  </si>
  <si>
    <t>SWFiS</t>
  </si>
  <si>
    <t>Rygor</t>
  </si>
  <si>
    <t>Z</t>
  </si>
  <si>
    <t>Kierunek:</t>
  </si>
  <si>
    <t>Specjalność:</t>
  </si>
  <si>
    <t>Studia:</t>
  </si>
  <si>
    <t>I stopnia</t>
  </si>
  <si>
    <t>Stacjonarne</t>
  </si>
  <si>
    <t>ROK 1</t>
  </si>
  <si>
    <t>ROK 2</t>
  </si>
  <si>
    <t>ROK 3</t>
  </si>
  <si>
    <t>Semestr I</t>
  </si>
  <si>
    <t>Semestr II</t>
  </si>
  <si>
    <t>Semestr III</t>
  </si>
  <si>
    <t>Semestr IV</t>
  </si>
  <si>
    <t>Semestr V</t>
  </si>
  <si>
    <t>Semestr VI</t>
  </si>
  <si>
    <t>Lp.</t>
  </si>
  <si>
    <t>Liczba godzin</t>
  </si>
  <si>
    <t>P</t>
  </si>
  <si>
    <t>Przedmioty ogólne i kierunkowe</t>
  </si>
  <si>
    <t>Zaliczenie pracy dyplomowej odbywa się na ostatnim semestrze</t>
  </si>
  <si>
    <t>Liczba egzaminów w semestrze</t>
  </si>
  <si>
    <t>Łączna liczba godzin w semestrze</t>
  </si>
  <si>
    <t>Oznaczenia</t>
  </si>
  <si>
    <t>Przedmioty specjalnościowe</t>
  </si>
  <si>
    <t>E3</t>
  </si>
  <si>
    <t>E1</t>
  </si>
  <si>
    <t>E2</t>
  </si>
  <si>
    <t>Wykład monograficzny II</t>
  </si>
  <si>
    <t>Liczba godzin w semestrze (W,C,L,P) oraz ECTS</t>
  </si>
  <si>
    <t>KF</t>
  </si>
  <si>
    <t>Ekonomia</t>
  </si>
  <si>
    <t>Podstawy marketingu</t>
  </si>
  <si>
    <t xml:space="preserve">Statystyka </t>
  </si>
  <si>
    <t>Biochemia</t>
  </si>
  <si>
    <t>Mikrobiologia</t>
  </si>
  <si>
    <t>Wstęp do towaroznawstwa</t>
  </si>
  <si>
    <t>Chemia fizyczna</t>
  </si>
  <si>
    <t>Podstawy zarządzania</t>
  </si>
  <si>
    <t>Ochrona środowiska</t>
  </si>
  <si>
    <t>Metody badań produktów</t>
  </si>
  <si>
    <t>Sensoryczna ocena jakosci</t>
  </si>
  <si>
    <t>Podstawy procesów technologicznych</t>
  </si>
  <si>
    <t>Analiza instrumentalna</t>
  </si>
  <si>
    <t xml:space="preserve">Mikrobiologiczne aspekty jakości towarów </t>
  </si>
  <si>
    <t>Przemysłowa produkcja towarów</t>
  </si>
  <si>
    <t>Wybrane zagadnienia z toksykologii żywności i substancji dodatkowych</t>
  </si>
  <si>
    <t>E4</t>
  </si>
  <si>
    <t>Towaroznawstwo przemysłowe I</t>
  </si>
  <si>
    <t>Ładunkoznawstwo</t>
  </si>
  <si>
    <t>Zachowania konsumenta</t>
  </si>
  <si>
    <t>E5</t>
  </si>
  <si>
    <t>Opakowalnictwo</t>
  </si>
  <si>
    <t>E6</t>
  </si>
  <si>
    <t>Przechowalnictwo</t>
  </si>
  <si>
    <t>E7</t>
  </si>
  <si>
    <t>Projektowanie i zarządzanie procesami technologicznymi</t>
  </si>
  <si>
    <t>Gospodarka magazynowa</t>
  </si>
  <si>
    <t>Semestr VII</t>
  </si>
  <si>
    <t>Towaroznawstwo przemysłowe II</t>
  </si>
  <si>
    <t>Praktyka zaliczana po VI semestrze</t>
  </si>
  <si>
    <t>Finanse przedsiębiorstw</t>
  </si>
  <si>
    <t>Technika i organizacja obsługi konsumenta</t>
  </si>
  <si>
    <t>Żywienie w różnych okresach życia</t>
  </si>
  <si>
    <t>Technologia gastronomiczna</t>
  </si>
  <si>
    <t>Rachunkowość MPG</t>
  </si>
  <si>
    <t>Higiena żywności i żywienia</t>
  </si>
  <si>
    <t>Ochrona konsumenta</t>
  </si>
  <si>
    <t>Profilaktyka żywieniowa</t>
  </si>
  <si>
    <t>Zarządzanie produktem</t>
  </si>
  <si>
    <t>Marketing sensoryczny</t>
  </si>
  <si>
    <t>Język obcy I</t>
  </si>
  <si>
    <t>Wychowanie fizyczne I</t>
  </si>
  <si>
    <t>Wykład monograficzny I</t>
  </si>
  <si>
    <t>Język obcy V</t>
  </si>
  <si>
    <t>Seminarium dyplomowe I</t>
  </si>
  <si>
    <t>Język obcy VI</t>
  </si>
  <si>
    <t>Informatyka</t>
  </si>
  <si>
    <t>Towaroznawstwo spożywcze produktów pochodzenia zwierzęcego</t>
  </si>
  <si>
    <t>Towaroznawstwo spożywcze produktów pochodzenia roślinnego</t>
  </si>
  <si>
    <t>Menedżer Produktu</t>
  </si>
  <si>
    <t>Usługi Żywieniowe i Dietetyka</t>
  </si>
  <si>
    <t>ROK 4</t>
  </si>
  <si>
    <t>4 tyg.</t>
  </si>
  <si>
    <t>Przedmioty wybieralne z puli kierunkowej</t>
  </si>
  <si>
    <t>Przedmioty wybieralne z puli wydziałowej</t>
  </si>
  <si>
    <t>Bezpieczeństwo i higiena pracy</t>
  </si>
  <si>
    <t>Projektowanie i wdrażanie systemów zarządzania jakością</t>
  </si>
  <si>
    <t>Rok naboru:</t>
  </si>
  <si>
    <t>Przedmioty wybieralne humanistyczno-społeczne I</t>
  </si>
  <si>
    <t>Przedmioty wybieralne humanistyczno-społeczne II</t>
  </si>
  <si>
    <t>Zarządzanie jakością</t>
  </si>
  <si>
    <t>Łączna liczba punktów ECTS w planie studiów</t>
  </si>
  <si>
    <t>Marketing towarów i usług</t>
  </si>
  <si>
    <t>Eksploatacja urządzeń gastronomicznych</t>
  </si>
  <si>
    <t>UNIWERSYTET MORSKI W GDYNI</t>
  </si>
  <si>
    <t>Przedmioty wybieralne z zakresu kompetencji społecznych</t>
  </si>
  <si>
    <t>Język obcy VII</t>
  </si>
  <si>
    <t>Higiena żywnosci i żywienia</t>
  </si>
  <si>
    <t>Edukacja żywieniowa</t>
  </si>
  <si>
    <t>Organizacja usług żywieniowych</t>
  </si>
  <si>
    <t>KZiE</t>
  </si>
  <si>
    <t>W - wykład, C - ćwiczenia, L - laboratorium, P - projekt</t>
  </si>
  <si>
    <t>Metody badań konsumenckich</t>
  </si>
  <si>
    <t>Design management</t>
  </si>
  <si>
    <t>Ekologia w naukach o jakości</t>
  </si>
  <si>
    <t>Projektowanie i komercjalizacja produktów</t>
  </si>
  <si>
    <t>Transfer technologii i współpraca z biznesem</t>
  </si>
  <si>
    <t>Planowanie i ocena sposobu żywienia</t>
  </si>
  <si>
    <t>Zasady żywnienia człowieka</t>
  </si>
  <si>
    <t>System zarządzania bhp</t>
  </si>
  <si>
    <t>Podstawy chemii</t>
  </si>
  <si>
    <t>Chemia organiczna</t>
  </si>
  <si>
    <t>Prawo gospodarcze i ochrona własności intelektualnej</t>
  </si>
  <si>
    <t>KZJ</t>
  </si>
  <si>
    <t>WZNJ</t>
  </si>
  <si>
    <t>Podstawy fizyki</t>
  </si>
  <si>
    <t>Podstawy inżynierii materiałowej</t>
  </si>
  <si>
    <t>Wydział Zarządzania i Nauk o Jakości</t>
  </si>
  <si>
    <t>obowiązuje od semestru zimowego roku akademickiego 2021/2022</t>
  </si>
  <si>
    <t>2021/2022</t>
  </si>
  <si>
    <t>Zarządzanie Jakością Towarów</t>
  </si>
  <si>
    <t>Nauki o Jakości</t>
  </si>
  <si>
    <t>UMG/WZNJ/NJ/Ist/MP st</t>
  </si>
  <si>
    <t>UMG/WZNJ/NJ/Ist/ZJT st</t>
  </si>
  <si>
    <t>UMG/WZNJ/NJ/Ist/UŻiD st</t>
  </si>
  <si>
    <t>KJPPCh</t>
  </si>
  <si>
    <t>ZMMI</t>
  </si>
  <si>
    <t>ZZE</t>
  </si>
  <si>
    <t>Plan studiów zatwierdzony przez Senat UMG dnia 28 czerwca 2021</t>
  </si>
  <si>
    <t xml:space="preserve">Plan studiów zatwierdzony przez Senat UMG dnia 28 czerwca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</si>
</sst>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b/>
      <i/>
      <sz val="10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8"/>
      <name val="Arial CE"/>
      <charset val="238"/>
    </font>
    <font>
      <i/>
      <sz val="8"/>
      <name val="Arial CE"/>
      <family val="2"/>
      <charset val="238"/>
    </font>
    <font>
      <u/>
      <sz val="8"/>
      <name val="Arial CE"/>
      <charset val="238"/>
    </font>
    <font>
      <u/>
      <sz val="8"/>
      <name val="Arial"/>
      <family val="2"/>
      <charset val="238"/>
    </font>
    <font>
      <b/>
      <sz val="16"/>
      <name val="Arial CE"/>
      <family val="2"/>
      <charset val="238"/>
    </font>
    <font>
      <i/>
      <sz val="8"/>
      <name val="Arial"/>
      <family val="2"/>
      <charset val="238"/>
    </font>
    <font>
      <sz val="10"/>
      <name val="Arial CE"/>
      <family val="2"/>
      <charset val="238"/>
    </font>
    <font>
      <sz val="8"/>
      <name val="Arial ce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/>
    <xf numFmtId="0" fontId="3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12" fillId="0" borderId="0" xfId="1" applyFont="1"/>
    <xf numFmtId="0" fontId="14" fillId="0" borderId="0" xfId="1" applyFont="1" applyFill="1" applyBorder="1" applyAlignment="1"/>
    <xf numFmtId="0" fontId="14" fillId="0" borderId="0" xfId="1" applyFont="1" applyBorder="1" applyAlignment="1"/>
    <xf numFmtId="0" fontId="14" fillId="7" borderId="0" xfId="1" applyFont="1" applyFill="1" applyBorder="1" applyAlignment="1">
      <alignment horizontal="center" vertical="center"/>
    </xf>
    <xf numFmtId="0" fontId="14" fillId="0" borderId="0" xfId="1" applyFont="1" applyFill="1" applyAlignment="1"/>
    <xf numFmtId="0" fontId="14" fillId="0" borderId="0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8" fillId="0" borderId="0" xfId="1" applyFont="1" applyFill="1" applyBorder="1" applyAlignment="1"/>
    <xf numFmtId="0" fontId="16" fillId="0" borderId="0" xfId="1" applyFont="1"/>
    <xf numFmtId="0" fontId="16" fillId="0" borderId="0" xfId="1" applyFont="1" applyAlignment="1">
      <alignment horizontal="center" vertical="center"/>
    </xf>
    <xf numFmtId="0" fontId="12" fillId="0" borderId="0" xfId="1" applyFont="1" applyFill="1" applyBorder="1" applyAlignment="1">
      <alignment horizontal="left"/>
    </xf>
    <xf numFmtId="0" fontId="12" fillId="0" borderId="0" xfId="1" applyFont="1" applyFill="1"/>
    <xf numFmtId="0" fontId="2" fillId="0" borderId="0" xfId="1" applyAlignment="1">
      <alignment horizontal="center" vertical="center"/>
    </xf>
    <xf numFmtId="0" fontId="12" fillId="0" borderId="0" xfId="1" applyFont="1" applyAlignment="1">
      <alignment horizontal="right"/>
    </xf>
    <xf numFmtId="0" fontId="19" fillId="0" borderId="0" xfId="1" applyFont="1" applyAlignment="1">
      <alignment horizontal="right"/>
    </xf>
    <xf numFmtId="0" fontId="2" fillId="0" borderId="0" xfId="1" applyAlignment="1">
      <alignment horizontal="center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4" fillId="9" borderId="2" xfId="1" applyFont="1" applyFill="1" applyBorder="1" applyAlignment="1">
      <alignment horizontal="center" vertical="center" wrapText="1"/>
    </xf>
    <xf numFmtId="0" fontId="12" fillId="9" borderId="2" xfId="1" applyFont="1" applyFill="1" applyBorder="1"/>
    <xf numFmtId="0" fontId="12" fillId="0" borderId="2" xfId="1" applyFont="1" applyBorder="1"/>
    <xf numFmtId="0" fontId="14" fillId="5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2" fillId="10" borderId="2" xfId="1" applyFont="1" applyFill="1" applyBorder="1"/>
    <xf numFmtId="0" fontId="12" fillId="0" borderId="2" xfId="1" applyFont="1" applyBorder="1" applyAlignment="1">
      <alignment horizontal="center"/>
    </xf>
    <xf numFmtId="0" fontId="12" fillId="0" borderId="2" xfId="1" applyFont="1" applyFill="1" applyBorder="1" applyAlignment="1">
      <alignment horizontal="center" vertical="center"/>
    </xf>
    <xf numFmtId="0" fontId="12" fillId="8" borderId="2" xfId="1" applyFont="1" applyFill="1" applyBorder="1"/>
    <xf numFmtId="0" fontId="12" fillId="0" borderId="2" xfId="0" applyFont="1" applyBorder="1" applyAlignment="1">
      <alignment wrapText="1"/>
    </xf>
    <xf numFmtId="0" fontId="10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7" borderId="2" xfId="1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center"/>
    </xf>
    <xf numFmtId="0" fontId="15" fillId="0" borderId="2" xfId="1" applyFont="1" applyFill="1" applyBorder="1" applyAlignment="1">
      <alignment horizontal="center"/>
    </xf>
    <xf numFmtId="0" fontId="12" fillId="10" borderId="2" xfId="1" applyFont="1" applyFill="1" applyBorder="1" applyAlignment="1">
      <alignment horizontal="center"/>
    </xf>
    <xf numFmtId="0" fontId="14" fillId="6" borderId="2" xfId="1" applyFont="1" applyFill="1" applyBorder="1" applyAlignment="1">
      <alignment horizontal="center"/>
    </xf>
    <xf numFmtId="0" fontId="12" fillId="8" borderId="2" xfId="1" applyFont="1" applyFill="1" applyBorder="1" applyAlignment="1">
      <alignment wrapText="1"/>
    </xf>
    <xf numFmtId="0" fontId="12" fillId="9" borderId="2" xfId="1" applyFont="1" applyFill="1" applyBorder="1" applyAlignment="1">
      <alignment horizontal="center"/>
    </xf>
    <xf numFmtId="0" fontId="12" fillId="8" borderId="2" xfId="1" applyFont="1" applyFill="1" applyBorder="1" applyAlignment="1">
      <alignment wrapText="1" shrinkToFit="1"/>
    </xf>
    <xf numFmtId="0" fontId="12" fillId="8" borderId="2" xfId="1" applyFont="1" applyFill="1" applyBorder="1" applyAlignment="1">
      <alignment shrinkToFit="1"/>
    </xf>
    <xf numFmtId="0" fontId="14" fillId="0" borderId="2" xfId="1" applyFont="1" applyFill="1" applyBorder="1" applyAlignment="1"/>
    <xf numFmtId="0" fontId="14" fillId="0" borderId="2" xfId="1" applyFont="1" applyBorder="1" applyAlignment="1"/>
    <xf numFmtId="0" fontId="12" fillId="0" borderId="2" xfId="1" applyFont="1" applyBorder="1" applyAlignment="1">
      <alignment horizontal="center" vertical="center"/>
    </xf>
    <xf numFmtId="0" fontId="12" fillId="8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8" fillId="0" borderId="0" xfId="1" applyFont="1" applyAlignment="1">
      <alignment vertical="center"/>
    </xf>
    <xf numFmtId="0" fontId="12" fillId="10" borderId="2" xfId="1" applyFont="1" applyFill="1" applyBorder="1" applyAlignment="1">
      <alignment horizontal="center" vertical="center"/>
    </xf>
    <xf numFmtId="0" fontId="21" fillId="8" borderId="2" xfId="1" applyFont="1" applyFill="1" applyBorder="1" applyAlignment="1">
      <alignment horizontal="center" vertical="center"/>
    </xf>
    <xf numFmtId="0" fontId="16" fillId="0" borderId="0" xfId="1" applyFont="1" applyAlignment="1"/>
    <xf numFmtId="14" fontId="16" fillId="0" borderId="0" xfId="1" applyNumberFormat="1" applyFont="1"/>
    <xf numFmtId="0" fontId="15" fillId="0" borderId="0" xfId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4" fillId="6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10" fillId="4" borderId="2" xfId="1" applyFont="1" applyFill="1" applyBorder="1" applyAlignment="1">
      <alignment horizontal="center" vertical="center"/>
    </xf>
    <xf numFmtId="0" fontId="22" fillId="4" borderId="2" xfId="1" applyFont="1" applyFill="1" applyBorder="1" applyAlignment="1">
      <alignment vertical="center"/>
    </xf>
    <xf numFmtId="0" fontId="22" fillId="4" borderId="2" xfId="1" applyFont="1" applyFill="1" applyBorder="1"/>
    <xf numFmtId="0" fontId="2" fillId="0" borderId="2" xfId="1" applyFont="1" applyBorder="1"/>
    <xf numFmtId="0" fontId="12" fillId="0" borderId="12" xfId="0" applyFont="1" applyBorder="1" applyAlignment="1">
      <alignment wrapText="1"/>
    </xf>
    <xf numFmtId="0" fontId="23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6" fillId="4" borderId="2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 wrapText="1"/>
    </xf>
    <xf numFmtId="0" fontId="14" fillId="6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/>
    </xf>
    <xf numFmtId="0" fontId="14" fillId="9" borderId="2" xfId="1" applyFont="1" applyFill="1" applyBorder="1" applyAlignment="1">
      <alignment horizontal="center" vertical="center"/>
    </xf>
    <xf numFmtId="0" fontId="14" fillId="10" borderId="2" xfId="1" applyFont="1" applyFill="1" applyBorder="1" applyAlignment="1">
      <alignment horizontal="center" vertical="center"/>
    </xf>
    <xf numFmtId="0" fontId="14" fillId="10" borderId="2" xfId="1" applyFont="1" applyFill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wrapText="1"/>
    </xf>
    <xf numFmtId="0" fontId="12" fillId="12" borderId="12" xfId="0" applyFont="1" applyFill="1" applyBorder="1" applyAlignment="1"/>
    <xf numFmtId="0" fontId="12" fillId="8" borderId="12" xfId="0" applyFont="1" applyFill="1" applyBorder="1" applyAlignment="1"/>
    <xf numFmtId="0" fontId="12" fillId="8" borderId="12" xfId="0" applyFont="1" applyFill="1" applyBorder="1" applyAlignment="1">
      <alignment wrapText="1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5" fillId="0" borderId="0" xfId="1" applyFont="1" applyAlignment="1">
      <alignment horizontal="left"/>
    </xf>
    <xf numFmtId="22" fontId="9" fillId="0" borderId="10" xfId="1" applyNumberFormat="1" applyFont="1" applyBorder="1" applyAlignment="1">
      <alignment horizontal="center" vertical="center"/>
    </xf>
    <xf numFmtId="0" fontId="10" fillId="0" borderId="2" xfId="1" applyFont="1" applyFill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2" fillId="0" borderId="2" xfId="1" applyFont="1" applyBorder="1" applyAlignment="1">
      <alignment horizontal="left"/>
    </xf>
    <xf numFmtId="0" fontId="14" fillId="5" borderId="4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center"/>
    </xf>
    <xf numFmtId="0" fontId="20" fillId="2" borderId="10" xfId="1" applyFont="1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/>
    </xf>
    <xf numFmtId="0" fontId="12" fillId="0" borderId="2" xfId="1" applyFont="1" applyBorder="1" applyAlignment="1"/>
    <xf numFmtId="0" fontId="24" fillId="4" borderId="2" xfId="1" applyFont="1" applyFill="1" applyBorder="1" applyAlignment="1">
      <alignment horizontal="left" vertical="top" wrapText="1"/>
    </xf>
    <xf numFmtId="0" fontId="14" fillId="6" borderId="2" xfId="1" applyFont="1" applyFill="1" applyBorder="1" applyAlignment="1">
      <alignment horizontal="center" vertical="center" wrapText="1"/>
    </xf>
    <xf numFmtId="0" fontId="24" fillId="11" borderId="2" xfId="1" applyFont="1" applyFill="1" applyBorder="1" applyAlignment="1">
      <alignment horizontal="left" vertical="center" wrapText="1"/>
    </xf>
    <xf numFmtId="0" fontId="24" fillId="4" borderId="2" xfId="1" applyFont="1" applyFill="1" applyBorder="1" applyAlignment="1">
      <alignment horizontal="left" vertical="center" wrapText="1"/>
    </xf>
    <xf numFmtId="0" fontId="25" fillId="4" borderId="2" xfId="1" applyFont="1" applyFill="1" applyBorder="1" applyAlignment="1">
      <alignment vertical="center"/>
    </xf>
    <xf numFmtId="22" fontId="9" fillId="0" borderId="0" xfId="1" applyNumberFormat="1" applyFont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2" fillId="0" borderId="5" xfId="1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7"/>
  <sheetViews>
    <sheetView zoomScale="90" zoomScaleNormal="90" workbookViewId="0">
      <selection activeCell="G4" sqref="G4"/>
    </sheetView>
  </sheetViews>
  <sheetFormatPr defaultColWidth="9.109375" defaultRowHeight="13.2" x14ac:dyDescent="0.25"/>
  <cols>
    <col min="1" max="1" width="4.6640625" style="2" customWidth="1"/>
    <col min="2" max="2" width="30.6640625" style="2" customWidth="1"/>
    <col min="3" max="3" width="7.44140625" style="25" customWidth="1"/>
    <col min="4" max="4" width="6.6640625" style="25" customWidth="1"/>
    <col min="5" max="5" width="7.6640625" style="22" customWidth="1"/>
    <col min="6" max="35" width="6.44140625" style="2" customWidth="1"/>
    <col min="36" max="40" width="6.33203125" style="2" customWidth="1"/>
    <col min="41" max="16384" width="9.109375" style="2"/>
  </cols>
  <sheetData>
    <row r="1" spans="1:40" x14ac:dyDescent="0.25">
      <c r="A1" s="1" t="s">
        <v>116</v>
      </c>
      <c r="B1" s="1"/>
      <c r="C1" s="26"/>
      <c r="D1" s="77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</row>
    <row r="2" spans="1:40" ht="17.399999999999999" x14ac:dyDescent="0.3">
      <c r="A2" s="1" t="s">
        <v>139</v>
      </c>
      <c r="B2" s="1"/>
      <c r="C2" s="26"/>
      <c r="D2" s="26"/>
      <c r="E2" s="78"/>
      <c r="F2" s="78"/>
      <c r="G2" s="78"/>
      <c r="H2" s="78"/>
      <c r="I2" s="4" t="s">
        <v>23</v>
      </c>
      <c r="J2" s="4"/>
      <c r="K2" s="78"/>
      <c r="L2" s="5" t="s">
        <v>143</v>
      </c>
      <c r="M2" s="78"/>
      <c r="N2" s="78"/>
      <c r="O2" s="78"/>
      <c r="P2" s="78"/>
      <c r="Q2" s="78"/>
      <c r="R2" s="78"/>
      <c r="S2" s="78"/>
      <c r="T2" s="78"/>
      <c r="U2" s="68"/>
      <c r="V2" s="77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</row>
    <row r="3" spans="1:40" ht="17.399999999999999" x14ac:dyDescent="0.3">
      <c r="A3" s="78"/>
      <c r="B3" s="3"/>
      <c r="C3" s="31"/>
      <c r="D3" s="26"/>
      <c r="E3" s="78"/>
      <c r="F3" s="78"/>
      <c r="G3" s="78"/>
      <c r="H3" s="78"/>
      <c r="I3" s="4" t="s">
        <v>24</v>
      </c>
      <c r="J3" s="4"/>
      <c r="K3" s="78"/>
      <c r="L3" s="5" t="s">
        <v>101</v>
      </c>
      <c r="M3" s="4"/>
      <c r="N3" s="4"/>
      <c r="O3" s="4"/>
      <c r="P3" s="4"/>
      <c r="Q3" s="4"/>
      <c r="R3" s="4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40" ht="13.8" x14ac:dyDescent="0.25">
      <c r="A4" s="103" t="s">
        <v>150</v>
      </c>
      <c r="B4" s="103"/>
      <c r="C4" s="103"/>
      <c r="D4" s="103"/>
      <c r="E4" s="103"/>
      <c r="F4" s="101"/>
      <c r="G4" s="102"/>
      <c r="H4" s="78"/>
      <c r="I4" s="4" t="s">
        <v>25</v>
      </c>
      <c r="J4" s="4"/>
      <c r="K4" s="78"/>
      <c r="L4" s="69" t="s">
        <v>26</v>
      </c>
      <c r="M4" s="4"/>
      <c r="N4" s="4"/>
      <c r="O4" s="69" t="s">
        <v>27</v>
      </c>
      <c r="P4" s="78"/>
      <c r="Q4" s="78"/>
      <c r="R4" s="9"/>
      <c r="S4" s="3"/>
      <c r="T4" s="79"/>
      <c r="U4" s="3" t="s">
        <v>109</v>
      </c>
      <c r="V4" s="78"/>
      <c r="W4" s="9" t="s">
        <v>141</v>
      </c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40" x14ac:dyDescent="0.25">
      <c r="A5" s="6" t="s">
        <v>140</v>
      </c>
      <c r="B5" s="7"/>
      <c r="C5" s="27"/>
      <c r="D5" s="27"/>
      <c r="E5" s="8"/>
      <c r="F5" s="78"/>
      <c r="G5" s="101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104"/>
      <c r="AH5" s="104"/>
      <c r="AI5" s="104"/>
      <c r="AJ5" s="78"/>
      <c r="AK5" s="78"/>
      <c r="AL5" s="78"/>
      <c r="AM5" s="78"/>
      <c r="AN5" s="78"/>
    </row>
    <row r="6" spans="1:40" x14ac:dyDescent="0.25">
      <c r="A6" s="114" t="s">
        <v>144</v>
      </c>
      <c r="B6" s="115"/>
      <c r="C6" s="115"/>
      <c r="D6" s="115"/>
      <c r="E6" s="116"/>
      <c r="F6" s="105" t="s">
        <v>28</v>
      </c>
      <c r="G6" s="105"/>
      <c r="H6" s="105"/>
      <c r="I6" s="105"/>
      <c r="J6" s="105"/>
      <c r="K6" s="105"/>
      <c r="L6" s="105"/>
      <c r="M6" s="105"/>
      <c r="N6" s="105"/>
      <c r="O6" s="105"/>
      <c r="P6" s="106" t="s">
        <v>29</v>
      </c>
      <c r="Q6" s="106"/>
      <c r="R6" s="106"/>
      <c r="S6" s="106"/>
      <c r="T6" s="106"/>
      <c r="U6" s="106"/>
      <c r="V6" s="106"/>
      <c r="W6" s="106"/>
      <c r="X6" s="106"/>
      <c r="Y6" s="106"/>
      <c r="Z6" s="106" t="s">
        <v>30</v>
      </c>
      <c r="AA6" s="106"/>
      <c r="AB6" s="106"/>
      <c r="AC6" s="106"/>
      <c r="AD6" s="106"/>
      <c r="AE6" s="106"/>
      <c r="AF6" s="106"/>
      <c r="AG6" s="106"/>
      <c r="AH6" s="106"/>
      <c r="AI6" s="106"/>
      <c r="AJ6" s="113" t="s">
        <v>103</v>
      </c>
      <c r="AK6" s="113"/>
      <c r="AL6" s="113"/>
      <c r="AM6" s="113"/>
      <c r="AN6" s="113"/>
    </row>
    <row r="7" spans="1:40" s="10" customFormat="1" x14ac:dyDescent="0.25">
      <c r="A7" s="117"/>
      <c r="B7" s="118"/>
      <c r="C7" s="118"/>
      <c r="D7" s="118"/>
      <c r="E7" s="119"/>
      <c r="F7" s="106" t="s">
        <v>31</v>
      </c>
      <c r="G7" s="106"/>
      <c r="H7" s="106"/>
      <c r="I7" s="106"/>
      <c r="J7" s="107"/>
      <c r="K7" s="108" t="s">
        <v>32</v>
      </c>
      <c r="L7" s="108"/>
      <c r="M7" s="108"/>
      <c r="N7" s="108"/>
      <c r="O7" s="107"/>
      <c r="P7" s="106" t="s">
        <v>33</v>
      </c>
      <c r="Q7" s="106"/>
      <c r="R7" s="106"/>
      <c r="S7" s="106"/>
      <c r="T7" s="107"/>
      <c r="U7" s="108" t="s">
        <v>34</v>
      </c>
      <c r="V7" s="108"/>
      <c r="W7" s="108"/>
      <c r="X7" s="108"/>
      <c r="Y7" s="107"/>
      <c r="Z7" s="106" t="s">
        <v>35</v>
      </c>
      <c r="AA7" s="106"/>
      <c r="AB7" s="106"/>
      <c r="AC7" s="106"/>
      <c r="AD7" s="107"/>
      <c r="AE7" s="108" t="s">
        <v>36</v>
      </c>
      <c r="AF7" s="108"/>
      <c r="AG7" s="108"/>
      <c r="AH7" s="108"/>
      <c r="AI7" s="108"/>
      <c r="AJ7" s="106" t="s">
        <v>79</v>
      </c>
      <c r="AK7" s="106"/>
      <c r="AL7" s="106"/>
      <c r="AM7" s="106"/>
      <c r="AN7" s="107"/>
    </row>
    <row r="8" spans="1:40" s="10" customFormat="1" ht="20.399999999999999" x14ac:dyDescent="0.2">
      <c r="A8" s="46" t="s">
        <v>37</v>
      </c>
      <c r="B8" s="47" t="s">
        <v>0</v>
      </c>
      <c r="C8" s="48" t="s">
        <v>6</v>
      </c>
      <c r="D8" s="48" t="s">
        <v>21</v>
      </c>
      <c r="E8" s="48" t="s">
        <v>38</v>
      </c>
      <c r="F8" s="49" t="s">
        <v>2</v>
      </c>
      <c r="G8" s="49" t="s">
        <v>3</v>
      </c>
      <c r="H8" s="49" t="s">
        <v>4</v>
      </c>
      <c r="I8" s="49" t="s">
        <v>39</v>
      </c>
      <c r="J8" s="50" t="s">
        <v>1</v>
      </c>
      <c r="K8" s="49" t="s">
        <v>2</v>
      </c>
      <c r="L8" s="49" t="s">
        <v>3</v>
      </c>
      <c r="M8" s="49" t="s">
        <v>4</v>
      </c>
      <c r="N8" s="49" t="s">
        <v>39</v>
      </c>
      <c r="O8" s="50" t="s">
        <v>1</v>
      </c>
      <c r="P8" s="49" t="s">
        <v>2</v>
      </c>
      <c r="Q8" s="49" t="s">
        <v>3</v>
      </c>
      <c r="R8" s="49" t="s">
        <v>4</v>
      </c>
      <c r="S8" s="49" t="s">
        <v>39</v>
      </c>
      <c r="T8" s="50" t="s">
        <v>1</v>
      </c>
      <c r="U8" s="49" t="s">
        <v>2</v>
      </c>
      <c r="V8" s="49" t="s">
        <v>3</v>
      </c>
      <c r="W8" s="49" t="s">
        <v>4</v>
      </c>
      <c r="X8" s="49" t="s">
        <v>39</v>
      </c>
      <c r="Y8" s="50" t="s">
        <v>1</v>
      </c>
      <c r="Z8" s="49" t="s">
        <v>2</v>
      </c>
      <c r="AA8" s="49" t="s">
        <v>3</v>
      </c>
      <c r="AB8" s="49" t="s">
        <v>4</v>
      </c>
      <c r="AC8" s="49" t="s">
        <v>39</v>
      </c>
      <c r="AD8" s="50" t="s">
        <v>1</v>
      </c>
      <c r="AE8" s="49" t="s">
        <v>2</v>
      </c>
      <c r="AF8" s="49" t="s">
        <v>3</v>
      </c>
      <c r="AG8" s="49" t="s">
        <v>4</v>
      </c>
      <c r="AH8" s="49" t="s">
        <v>39</v>
      </c>
      <c r="AI8" s="50" t="s">
        <v>1</v>
      </c>
      <c r="AJ8" s="49" t="s">
        <v>2</v>
      </c>
      <c r="AK8" s="49" t="s">
        <v>3</v>
      </c>
      <c r="AL8" s="49" t="s">
        <v>4</v>
      </c>
      <c r="AM8" s="49" t="s">
        <v>39</v>
      </c>
      <c r="AN8" s="50" t="s">
        <v>1</v>
      </c>
    </row>
    <row r="9" spans="1:40" s="10" customFormat="1" x14ac:dyDescent="0.2">
      <c r="A9" s="80"/>
      <c r="B9" s="123" t="s">
        <v>40</v>
      </c>
      <c r="C9" s="123"/>
      <c r="D9" s="123"/>
      <c r="E9" s="87">
        <f>SUM(E10:E54)</f>
        <v>1725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</row>
    <row r="10" spans="1:40" s="10" customFormat="1" ht="10.199999999999999" x14ac:dyDescent="0.2">
      <c r="A10" s="51">
        <v>1</v>
      </c>
      <c r="B10" s="52" t="s">
        <v>92</v>
      </c>
      <c r="C10" s="53" t="s">
        <v>7</v>
      </c>
      <c r="D10" s="54" t="s">
        <v>22</v>
      </c>
      <c r="E10" s="43">
        <f>SUM(F10:I10,K10:N10,P10:S10,U10:X10,Z10:AC10,AE10:AH10,AJ10:AM10)</f>
        <v>30</v>
      </c>
      <c r="F10" s="35"/>
      <c r="G10" s="35">
        <v>30</v>
      </c>
      <c r="H10" s="35"/>
      <c r="I10" s="35"/>
      <c r="J10" s="36">
        <v>2</v>
      </c>
      <c r="K10" s="37"/>
      <c r="L10" s="37"/>
      <c r="M10" s="37"/>
      <c r="N10" s="37"/>
      <c r="O10" s="36"/>
      <c r="P10" s="35"/>
      <c r="Q10" s="35"/>
      <c r="R10" s="35"/>
      <c r="S10" s="35"/>
      <c r="T10" s="36"/>
      <c r="U10" s="37"/>
      <c r="V10" s="37"/>
      <c r="W10" s="37"/>
      <c r="X10" s="37"/>
      <c r="Y10" s="36"/>
      <c r="Z10" s="39"/>
      <c r="AA10" s="39"/>
      <c r="AB10" s="39"/>
      <c r="AC10" s="39"/>
      <c r="AD10" s="40"/>
      <c r="AE10" s="89"/>
      <c r="AF10" s="89"/>
      <c r="AG10" s="89"/>
      <c r="AH10" s="89"/>
      <c r="AI10" s="40"/>
      <c r="AJ10" s="39"/>
      <c r="AK10" s="39"/>
      <c r="AL10" s="39"/>
      <c r="AM10" s="39"/>
      <c r="AN10" s="40"/>
    </row>
    <row r="11" spans="1:40" s="10" customFormat="1" ht="10.199999999999999" x14ac:dyDescent="0.2">
      <c r="A11" s="51">
        <v>2</v>
      </c>
      <c r="B11" s="52" t="s">
        <v>93</v>
      </c>
      <c r="C11" s="53" t="s">
        <v>20</v>
      </c>
      <c r="D11" s="54" t="s">
        <v>22</v>
      </c>
      <c r="E11" s="43">
        <f t="shared" ref="E11:E53" si="0">SUM(F11:I11,K11:N11,P11:S11,U11:X11,Z11:AC11,AE11:AH11,AJ11:AM11)</f>
        <v>15</v>
      </c>
      <c r="F11" s="35"/>
      <c r="G11" s="35">
        <v>15</v>
      </c>
      <c r="H11" s="35"/>
      <c r="I11" s="35"/>
      <c r="J11" s="36">
        <v>0</v>
      </c>
      <c r="K11" s="37"/>
      <c r="L11" s="37"/>
      <c r="M11" s="37"/>
      <c r="N11" s="37"/>
      <c r="O11" s="36"/>
      <c r="P11" s="35"/>
      <c r="Q11" s="35"/>
      <c r="R11" s="35"/>
      <c r="S11" s="35"/>
      <c r="T11" s="36"/>
      <c r="U11" s="37"/>
      <c r="V11" s="37"/>
      <c r="W11" s="37"/>
      <c r="X11" s="37"/>
      <c r="Y11" s="36"/>
      <c r="Z11" s="39"/>
      <c r="AA11" s="39"/>
      <c r="AB11" s="39"/>
      <c r="AC11" s="39"/>
      <c r="AD11" s="40"/>
      <c r="AE11" s="89"/>
      <c r="AF11" s="89"/>
      <c r="AG11" s="89"/>
      <c r="AH11" s="89"/>
      <c r="AI11" s="40"/>
      <c r="AJ11" s="39"/>
      <c r="AK11" s="39"/>
      <c r="AL11" s="39"/>
      <c r="AM11" s="39"/>
      <c r="AN11" s="40"/>
    </row>
    <row r="12" spans="1:40" s="10" customFormat="1" ht="10.199999999999999" x14ac:dyDescent="0.2">
      <c r="A12" s="51">
        <v>3</v>
      </c>
      <c r="B12" s="96" t="s">
        <v>137</v>
      </c>
      <c r="C12" s="53" t="s">
        <v>51</v>
      </c>
      <c r="D12" s="54" t="s">
        <v>22</v>
      </c>
      <c r="E12" s="43">
        <f t="shared" si="0"/>
        <v>60</v>
      </c>
      <c r="F12" s="35">
        <v>30</v>
      </c>
      <c r="G12" s="35">
        <v>15</v>
      </c>
      <c r="H12" s="35">
        <v>15</v>
      </c>
      <c r="I12" s="35"/>
      <c r="J12" s="36">
        <v>6</v>
      </c>
      <c r="K12" s="37"/>
      <c r="L12" s="37"/>
      <c r="M12" s="37"/>
      <c r="N12" s="37"/>
      <c r="O12" s="36"/>
      <c r="P12" s="35"/>
      <c r="Q12" s="35"/>
      <c r="R12" s="35"/>
      <c r="S12" s="35"/>
      <c r="T12" s="36"/>
      <c r="U12" s="37"/>
      <c r="V12" s="37"/>
      <c r="W12" s="37"/>
      <c r="X12" s="37"/>
      <c r="Y12" s="36"/>
      <c r="Z12" s="39"/>
      <c r="AA12" s="39"/>
      <c r="AB12" s="39"/>
      <c r="AC12" s="39"/>
      <c r="AD12" s="40"/>
      <c r="AE12" s="89"/>
      <c r="AF12" s="89"/>
      <c r="AG12" s="89"/>
      <c r="AH12" s="89"/>
      <c r="AI12" s="40"/>
      <c r="AJ12" s="39"/>
      <c r="AK12" s="39"/>
      <c r="AL12" s="39"/>
      <c r="AM12" s="39"/>
      <c r="AN12" s="40"/>
    </row>
    <row r="13" spans="1:40" s="10" customFormat="1" ht="10.199999999999999" x14ac:dyDescent="0.2">
      <c r="A13" s="51">
        <v>4</v>
      </c>
      <c r="B13" s="52" t="s">
        <v>18</v>
      </c>
      <c r="C13" s="53" t="s">
        <v>148</v>
      </c>
      <c r="D13" s="54" t="s">
        <v>47</v>
      </c>
      <c r="E13" s="43">
        <f t="shared" si="0"/>
        <v>60</v>
      </c>
      <c r="F13" s="35">
        <v>30</v>
      </c>
      <c r="G13" s="35">
        <v>30</v>
      </c>
      <c r="H13" s="35"/>
      <c r="I13" s="35"/>
      <c r="J13" s="36">
        <v>6</v>
      </c>
      <c r="K13" s="37"/>
      <c r="L13" s="37"/>
      <c r="M13" s="37"/>
      <c r="N13" s="37"/>
      <c r="O13" s="36"/>
      <c r="P13" s="35"/>
      <c r="Q13" s="35"/>
      <c r="R13" s="35"/>
      <c r="S13" s="35"/>
      <c r="T13" s="36"/>
      <c r="U13" s="37"/>
      <c r="V13" s="37"/>
      <c r="W13" s="37"/>
      <c r="X13" s="37"/>
      <c r="Y13" s="36"/>
      <c r="Z13" s="39"/>
      <c r="AA13" s="39"/>
      <c r="AB13" s="39"/>
      <c r="AC13" s="39"/>
      <c r="AD13" s="40"/>
      <c r="AE13" s="89"/>
      <c r="AF13" s="89"/>
      <c r="AG13" s="89"/>
      <c r="AH13" s="89"/>
      <c r="AI13" s="40"/>
      <c r="AJ13" s="39"/>
      <c r="AK13" s="39"/>
      <c r="AL13" s="39"/>
      <c r="AM13" s="39"/>
      <c r="AN13" s="40"/>
    </row>
    <row r="14" spans="1:40" s="10" customFormat="1" ht="10.199999999999999" x14ac:dyDescent="0.2">
      <c r="A14" s="51">
        <v>5</v>
      </c>
      <c r="B14" s="96" t="s">
        <v>132</v>
      </c>
      <c r="C14" s="53" t="s">
        <v>147</v>
      </c>
      <c r="D14" s="54" t="s">
        <v>47</v>
      </c>
      <c r="E14" s="43">
        <f t="shared" si="0"/>
        <v>60</v>
      </c>
      <c r="F14" s="35">
        <v>30</v>
      </c>
      <c r="G14" s="35">
        <v>15</v>
      </c>
      <c r="H14" s="35">
        <v>15</v>
      </c>
      <c r="I14" s="35"/>
      <c r="J14" s="36">
        <v>6</v>
      </c>
      <c r="K14" s="37"/>
      <c r="L14" s="37"/>
      <c r="M14" s="37"/>
      <c r="N14" s="37"/>
      <c r="O14" s="36"/>
      <c r="P14" s="35"/>
      <c r="Q14" s="35"/>
      <c r="R14" s="35"/>
      <c r="S14" s="35"/>
      <c r="T14" s="36"/>
      <c r="U14" s="37"/>
      <c r="V14" s="37"/>
      <c r="W14" s="37"/>
      <c r="X14" s="37"/>
      <c r="Y14" s="36"/>
      <c r="Z14" s="39"/>
      <c r="AA14" s="39"/>
      <c r="AB14" s="39"/>
      <c r="AC14" s="39"/>
      <c r="AD14" s="40"/>
      <c r="AE14" s="89"/>
      <c r="AF14" s="89"/>
      <c r="AG14" s="89"/>
      <c r="AH14" s="89"/>
      <c r="AI14" s="40"/>
      <c r="AJ14" s="39"/>
      <c r="AK14" s="39"/>
      <c r="AL14" s="39"/>
      <c r="AM14" s="39"/>
      <c r="AN14" s="40"/>
    </row>
    <row r="15" spans="1:40" s="10" customFormat="1" ht="10.199999999999999" x14ac:dyDescent="0.2">
      <c r="A15" s="51">
        <v>6</v>
      </c>
      <c r="B15" s="52" t="s">
        <v>107</v>
      </c>
      <c r="C15" s="53" t="s">
        <v>135</v>
      </c>
      <c r="D15" s="54" t="s">
        <v>22</v>
      </c>
      <c r="E15" s="43">
        <f t="shared" si="0"/>
        <v>15</v>
      </c>
      <c r="F15" s="35">
        <v>15</v>
      </c>
      <c r="G15" s="35"/>
      <c r="H15" s="35"/>
      <c r="I15" s="35"/>
      <c r="J15" s="36">
        <v>1</v>
      </c>
      <c r="K15" s="37"/>
      <c r="L15" s="37"/>
      <c r="M15" s="37"/>
      <c r="N15" s="37"/>
      <c r="O15" s="36"/>
      <c r="P15" s="35"/>
      <c r="Q15" s="35"/>
      <c r="R15" s="35"/>
      <c r="S15" s="35"/>
      <c r="T15" s="36"/>
      <c r="U15" s="37"/>
      <c r="V15" s="37"/>
      <c r="W15" s="37"/>
      <c r="X15" s="37"/>
      <c r="Y15" s="36"/>
      <c r="Z15" s="39"/>
      <c r="AA15" s="39"/>
      <c r="AB15" s="39"/>
      <c r="AC15" s="39"/>
      <c r="AD15" s="40"/>
      <c r="AE15" s="89"/>
      <c r="AF15" s="89"/>
      <c r="AG15" s="89"/>
      <c r="AH15" s="89"/>
      <c r="AI15" s="40"/>
      <c r="AJ15" s="39"/>
      <c r="AK15" s="39"/>
      <c r="AL15" s="39"/>
      <c r="AM15" s="39"/>
      <c r="AN15" s="40"/>
    </row>
    <row r="16" spans="1:40" s="10" customFormat="1" ht="10.199999999999999" x14ac:dyDescent="0.2">
      <c r="A16" s="51">
        <v>7</v>
      </c>
      <c r="B16" s="52" t="s">
        <v>52</v>
      </c>
      <c r="C16" s="53" t="s">
        <v>149</v>
      </c>
      <c r="D16" s="54" t="s">
        <v>47</v>
      </c>
      <c r="E16" s="43">
        <f t="shared" si="0"/>
        <v>60</v>
      </c>
      <c r="F16" s="35">
        <v>30</v>
      </c>
      <c r="G16" s="35">
        <v>30</v>
      </c>
      <c r="H16" s="35"/>
      <c r="I16" s="35"/>
      <c r="J16" s="36">
        <v>6</v>
      </c>
      <c r="K16" s="37"/>
      <c r="L16" s="37"/>
      <c r="M16" s="37"/>
      <c r="N16" s="37"/>
      <c r="O16" s="36"/>
      <c r="P16" s="35"/>
      <c r="Q16" s="35"/>
      <c r="R16" s="35"/>
      <c r="S16" s="35"/>
      <c r="T16" s="36"/>
      <c r="U16" s="37"/>
      <c r="V16" s="37"/>
      <c r="W16" s="37"/>
      <c r="X16" s="37"/>
      <c r="Y16" s="36"/>
      <c r="Z16" s="39"/>
      <c r="AA16" s="39"/>
      <c r="AB16" s="39"/>
      <c r="AC16" s="39"/>
      <c r="AD16" s="40"/>
      <c r="AE16" s="89"/>
      <c r="AF16" s="89"/>
      <c r="AG16" s="89"/>
      <c r="AH16" s="89"/>
      <c r="AI16" s="40"/>
      <c r="AJ16" s="39"/>
      <c r="AK16" s="39"/>
      <c r="AL16" s="39"/>
      <c r="AM16" s="39"/>
      <c r="AN16" s="40"/>
    </row>
    <row r="17" spans="1:40" s="10" customFormat="1" ht="10.199999999999999" x14ac:dyDescent="0.2">
      <c r="A17" s="51">
        <v>8</v>
      </c>
      <c r="B17" s="52" t="s">
        <v>59</v>
      </c>
      <c r="C17" s="53" t="s">
        <v>149</v>
      </c>
      <c r="D17" s="54" t="s">
        <v>22</v>
      </c>
      <c r="E17" s="43">
        <f t="shared" si="0"/>
        <v>30</v>
      </c>
      <c r="F17" s="35">
        <v>15</v>
      </c>
      <c r="G17" s="35">
        <v>15</v>
      </c>
      <c r="H17" s="35"/>
      <c r="I17" s="35"/>
      <c r="J17" s="36">
        <v>3</v>
      </c>
      <c r="K17" s="37"/>
      <c r="L17" s="37"/>
      <c r="M17" s="37"/>
      <c r="N17" s="37"/>
      <c r="O17" s="36"/>
      <c r="P17" s="35"/>
      <c r="Q17" s="35"/>
      <c r="R17" s="35"/>
      <c r="S17" s="35"/>
      <c r="T17" s="36"/>
      <c r="U17" s="37"/>
      <c r="V17" s="37"/>
      <c r="W17" s="37"/>
      <c r="X17" s="37"/>
      <c r="Y17" s="36"/>
      <c r="Z17" s="39"/>
      <c r="AA17" s="39"/>
      <c r="AB17" s="39"/>
      <c r="AC17" s="39"/>
      <c r="AD17" s="40"/>
      <c r="AE17" s="89"/>
      <c r="AF17" s="89"/>
      <c r="AG17" s="89"/>
      <c r="AH17" s="89"/>
      <c r="AI17" s="40"/>
      <c r="AJ17" s="39"/>
      <c r="AK17" s="39"/>
      <c r="AL17" s="39"/>
      <c r="AM17" s="39"/>
      <c r="AN17" s="40"/>
    </row>
    <row r="18" spans="1:40" s="10" customFormat="1" ht="10.199999999999999" x14ac:dyDescent="0.2">
      <c r="A18" s="51">
        <v>9</v>
      </c>
      <c r="B18" s="52" t="s">
        <v>11</v>
      </c>
      <c r="C18" s="53" t="s">
        <v>7</v>
      </c>
      <c r="D18" s="54" t="s">
        <v>22</v>
      </c>
      <c r="E18" s="43">
        <f t="shared" si="0"/>
        <v>30</v>
      </c>
      <c r="F18" s="35"/>
      <c r="G18" s="35"/>
      <c r="H18" s="35"/>
      <c r="I18" s="35"/>
      <c r="J18" s="36"/>
      <c r="K18" s="37"/>
      <c r="L18" s="37">
        <v>30</v>
      </c>
      <c r="M18" s="37"/>
      <c r="N18" s="37"/>
      <c r="O18" s="36">
        <v>2</v>
      </c>
      <c r="P18" s="35"/>
      <c r="Q18" s="35"/>
      <c r="R18" s="35"/>
      <c r="S18" s="35"/>
      <c r="T18" s="36"/>
      <c r="U18" s="37"/>
      <c r="V18" s="37"/>
      <c r="W18" s="37"/>
      <c r="X18" s="37"/>
      <c r="Y18" s="36"/>
      <c r="Z18" s="39"/>
      <c r="AA18" s="39"/>
      <c r="AB18" s="39"/>
      <c r="AC18" s="39"/>
      <c r="AD18" s="40"/>
      <c r="AE18" s="89"/>
      <c r="AF18" s="89"/>
      <c r="AG18" s="89"/>
      <c r="AH18" s="89"/>
      <c r="AI18" s="40"/>
      <c r="AJ18" s="39"/>
      <c r="AK18" s="39"/>
      <c r="AL18" s="39"/>
      <c r="AM18" s="39"/>
      <c r="AN18" s="40"/>
    </row>
    <row r="19" spans="1:40" s="10" customFormat="1" ht="10.199999999999999" x14ac:dyDescent="0.2">
      <c r="A19" s="51">
        <v>10</v>
      </c>
      <c r="B19" s="52" t="s">
        <v>15</v>
      </c>
      <c r="C19" s="53" t="s">
        <v>20</v>
      </c>
      <c r="D19" s="54" t="s">
        <v>22</v>
      </c>
      <c r="E19" s="43">
        <f t="shared" si="0"/>
        <v>15</v>
      </c>
      <c r="F19" s="35"/>
      <c r="G19" s="35"/>
      <c r="H19" s="35"/>
      <c r="I19" s="35"/>
      <c r="J19" s="36"/>
      <c r="K19" s="37"/>
      <c r="L19" s="37">
        <v>15</v>
      </c>
      <c r="M19" s="37"/>
      <c r="N19" s="37"/>
      <c r="O19" s="36">
        <v>0</v>
      </c>
      <c r="P19" s="35"/>
      <c r="Q19" s="35"/>
      <c r="R19" s="35"/>
      <c r="S19" s="35"/>
      <c r="T19" s="36"/>
      <c r="U19" s="37"/>
      <c r="V19" s="37"/>
      <c r="W19" s="37"/>
      <c r="X19" s="37"/>
      <c r="Y19" s="36"/>
      <c r="Z19" s="39"/>
      <c r="AA19" s="39"/>
      <c r="AB19" s="39"/>
      <c r="AC19" s="39"/>
      <c r="AD19" s="40"/>
      <c r="AE19" s="89"/>
      <c r="AF19" s="89"/>
      <c r="AG19" s="89"/>
      <c r="AH19" s="89"/>
      <c r="AI19" s="40"/>
      <c r="AJ19" s="39"/>
      <c r="AK19" s="39"/>
      <c r="AL19" s="39"/>
      <c r="AM19" s="39"/>
      <c r="AN19" s="40"/>
    </row>
    <row r="20" spans="1:40" s="10" customFormat="1" ht="10.199999999999999" x14ac:dyDescent="0.2">
      <c r="A20" s="51">
        <v>11</v>
      </c>
      <c r="B20" s="52" t="s">
        <v>54</v>
      </c>
      <c r="C20" s="53" t="s">
        <v>148</v>
      </c>
      <c r="D20" s="54" t="s">
        <v>48</v>
      </c>
      <c r="E20" s="43">
        <f t="shared" si="0"/>
        <v>60</v>
      </c>
      <c r="F20" s="35"/>
      <c r="G20" s="35"/>
      <c r="H20" s="35"/>
      <c r="I20" s="35"/>
      <c r="J20" s="36"/>
      <c r="K20" s="37">
        <v>30</v>
      </c>
      <c r="L20" s="37">
        <v>30</v>
      </c>
      <c r="M20" s="37"/>
      <c r="N20" s="37"/>
      <c r="O20" s="36">
        <v>4</v>
      </c>
      <c r="P20" s="35"/>
      <c r="Q20" s="35"/>
      <c r="R20" s="35"/>
      <c r="S20" s="35"/>
      <c r="T20" s="36"/>
      <c r="U20" s="37"/>
      <c r="V20" s="37"/>
      <c r="W20" s="37"/>
      <c r="X20" s="37"/>
      <c r="Y20" s="36"/>
      <c r="Z20" s="39"/>
      <c r="AA20" s="39"/>
      <c r="AB20" s="39"/>
      <c r="AC20" s="39"/>
      <c r="AD20" s="40"/>
      <c r="AE20" s="89"/>
      <c r="AF20" s="89"/>
      <c r="AG20" s="89"/>
      <c r="AH20" s="89"/>
      <c r="AI20" s="40"/>
      <c r="AJ20" s="39"/>
      <c r="AK20" s="39"/>
      <c r="AL20" s="39"/>
      <c r="AM20" s="39"/>
      <c r="AN20" s="40"/>
    </row>
    <row r="21" spans="1:40" s="10" customFormat="1" ht="10.199999999999999" x14ac:dyDescent="0.2">
      <c r="A21" s="51">
        <v>12</v>
      </c>
      <c r="B21" s="52" t="s">
        <v>98</v>
      </c>
      <c r="C21" s="53" t="s">
        <v>8</v>
      </c>
      <c r="D21" s="54" t="s">
        <v>22</v>
      </c>
      <c r="E21" s="43">
        <f t="shared" si="0"/>
        <v>60</v>
      </c>
      <c r="F21" s="35"/>
      <c r="G21" s="35"/>
      <c r="H21" s="35"/>
      <c r="I21" s="35"/>
      <c r="J21" s="36"/>
      <c r="K21" s="37">
        <v>30</v>
      </c>
      <c r="L21" s="37"/>
      <c r="M21" s="37">
        <v>30</v>
      </c>
      <c r="N21" s="37"/>
      <c r="O21" s="36">
        <v>4</v>
      </c>
      <c r="P21" s="35"/>
      <c r="Q21" s="35"/>
      <c r="R21" s="35"/>
      <c r="S21" s="35"/>
      <c r="T21" s="36"/>
      <c r="U21" s="37"/>
      <c r="V21" s="37"/>
      <c r="W21" s="37"/>
      <c r="X21" s="37"/>
      <c r="Y21" s="36"/>
      <c r="Z21" s="39"/>
      <c r="AA21" s="39"/>
      <c r="AB21" s="39"/>
      <c r="AC21" s="39"/>
      <c r="AD21" s="40"/>
      <c r="AE21" s="89"/>
      <c r="AF21" s="89"/>
      <c r="AG21" s="89"/>
      <c r="AH21" s="89"/>
      <c r="AI21" s="40"/>
      <c r="AJ21" s="39"/>
      <c r="AK21" s="39"/>
      <c r="AL21" s="39"/>
      <c r="AM21" s="39"/>
      <c r="AN21" s="40"/>
    </row>
    <row r="22" spans="1:40" s="10" customFormat="1" ht="10.199999999999999" x14ac:dyDescent="0.2">
      <c r="A22" s="51">
        <v>13</v>
      </c>
      <c r="B22" s="96" t="s">
        <v>133</v>
      </c>
      <c r="C22" s="53" t="s">
        <v>147</v>
      </c>
      <c r="D22" s="54" t="s">
        <v>48</v>
      </c>
      <c r="E22" s="43">
        <f t="shared" si="0"/>
        <v>60</v>
      </c>
      <c r="F22" s="35"/>
      <c r="G22" s="35"/>
      <c r="H22" s="35"/>
      <c r="I22" s="35"/>
      <c r="J22" s="36"/>
      <c r="K22" s="37">
        <v>30</v>
      </c>
      <c r="L22" s="37"/>
      <c r="M22" s="37">
        <v>30</v>
      </c>
      <c r="N22" s="37"/>
      <c r="O22" s="36">
        <v>4</v>
      </c>
      <c r="P22" s="35"/>
      <c r="Q22" s="35"/>
      <c r="R22" s="35"/>
      <c r="S22" s="35"/>
      <c r="T22" s="36"/>
      <c r="U22" s="37"/>
      <c r="V22" s="37"/>
      <c r="W22" s="37"/>
      <c r="X22" s="37"/>
      <c r="Y22" s="36"/>
      <c r="Z22" s="35"/>
      <c r="AA22" s="35"/>
      <c r="AB22" s="35"/>
      <c r="AC22" s="35"/>
      <c r="AD22" s="36"/>
      <c r="AE22" s="37"/>
      <c r="AF22" s="37"/>
      <c r="AG22" s="37"/>
      <c r="AH22" s="37"/>
      <c r="AI22" s="36"/>
      <c r="AJ22" s="35"/>
      <c r="AK22" s="35"/>
      <c r="AL22" s="35"/>
      <c r="AM22" s="35"/>
      <c r="AN22" s="36"/>
    </row>
    <row r="23" spans="1:40" s="10" customFormat="1" ht="20.399999999999999" x14ac:dyDescent="0.2">
      <c r="A23" s="51">
        <v>14</v>
      </c>
      <c r="B23" s="52" t="s">
        <v>110</v>
      </c>
      <c r="C23" s="53" t="s">
        <v>136</v>
      </c>
      <c r="D23" s="54" t="s">
        <v>22</v>
      </c>
      <c r="E23" s="43">
        <f t="shared" si="0"/>
        <v>15</v>
      </c>
      <c r="F23" s="35"/>
      <c r="G23" s="35"/>
      <c r="H23" s="35"/>
      <c r="I23" s="35"/>
      <c r="J23" s="36"/>
      <c r="K23" s="37">
        <v>15</v>
      </c>
      <c r="L23" s="37"/>
      <c r="M23" s="37"/>
      <c r="N23" s="37"/>
      <c r="O23" s="36">
        <v>2</v>
      </c>
      <c r="P23" s="35"/>
      <c r="Q23" s="35"/>
      <c r="R23" s="35"/>
      <c r="S23" s="35"/>
      <c r="T23" s="36"/>
      <c r="U23" s="37"/>
      <c r="V23" s="37"/>
      <c r="W23" s="37"/>
      <c r="X23" s="37"/>
      <c r="Y23" s="36"/>
      <c r="Z23" s="35"/>
      <c r="AA23" s="35"/>
      <c r="AB23" s="35"/>
      <c r="AC23" s="35"/>
      <c r="AD23" s="36"/>
      <c r="AE23" s="37"/>
      <c r="AF23" s="37"/>
      <c r="AG23" s="37"/>
      <c r="AH23" s="37"/>
      <c r="AI23" s="36"/>
      <c r="AJ23" s="35"/>
      <c r="AK23" s="35"/>
      <c r="AL23" s="35"/>
      <c r="AM23" s="35"/>
      <c r="AN23" s="36"/>
    </row>
    <row r="24" spans="1:40" s="10" customFormat="1" ht="10.199999999999999" x14ac:dyDescent="0.2">
      <c r="A24" s="51">
        <v>15</v>
      </c>
      <c r="B24" s="52" t="s">
        <v>55</v>
      </c>
      <c r="C24" s="53" t="s">
        <v>135</v>
      </c>
      <c r="D24" s="54" t="s">
        <v>48</v>
      </c>
      <c r="E24" s="43">
        <f t="shared" si="0"/>
        <v>60</v>
      </c>
      <c r="F24" s="35"/>
      <c r="G24" s="35"/>
      <c r="H24" s="35"/>
      <c r="I24" s="35"/>
      <c r="J24" s="36"/>
      <c r="K24" s="37">
        <v>30</v>
      </c>
      <c r="L24" s="37"/>
      <c r="M24" s="37">
        <v>30</v>
      </c>
      <c r="N24" s="37"/>
      <c r="O24" s="36">
        <v>5</v>
      </c>
      <c r="P24" s="35"/>
      <c r="Q24" s="35"/>
      <c r="R24" s="35"/>
      <c r="S24" s="35"/>
      <c r="T24" s="36"/>
      <c r="U24" s="37"/>
      <c r="V24" s="37"/>
      <c r="W24" s="37"/>
      <c r="X24" s="37"/>
      <c r="Y24" s="36"/>
      <c r="Z24" s="39"/>
      <c r="AA24" s="39"/>
      <c r="AB24" s="39"/>
      <c r="AC24" s="39"/>
      <c r="AD24" s="40"/>
      <c r="AE24" s="89"/>
      <c r="AF24" s="89"/>
      <c r="AG24" s="89"/>
      <c r="AH24" s="89"/>
      <c r="AI24" s="40"/>
      <c r="AJ24" s="39"/>
      <c r="AK24" s="39"/>
      <c r="AL24" s="39"/>
      <c r="AM24" s="39"/>
      <c r="AN24" s="40"/>
    </row>
    <row r="25" spans="1:40" s="10" customFormat="1" ht="10.199999999999999" x14ac:dyDescent="0.2">
      <c r="A25" s="51">
        <v>16</v>
      </c>
      <c r="B25" s="52" t="s">
        <v>61</v>
      </c>
      <c r="C25" s="53" t="s">
        <v>135</v>
      </c>
      <c r="D25" s="54" t="s">
        <v>48</v>
      </c>
      <c r="E25" s="43">
        <f t="shared" si="0"/>
        <v>60</v>
      </c>
      <c r="F25" s="35"/>
      <c r="G25" s="35"/>
      <c r="H25" s="35"/>
      <c r="I25" s="35"/>
      <c r="J25" s="36"/>
      <c r="K25" s="37">
        <v>30</v>
      </c>
      <c r="L25" s="37"/>
      <c r="M25" s="37">
        <v>30</v>
      </c>
      <c r="N25" s="37"/>
      <c r="O25" s="36">
        <v>5</v>
      </c>
      <c r="P25" s="35"/>
      <c r="Q25" s="35"/>
      <c r="R25" s="35"/>
      <c r="S25" s="35"/>
      <c r="T25" s="36"/>
      <c r="U25" s="37"/>
      <c r="V25" s="37"/>
      <c r="W25" s="37"/>
      <c r="X25" s="37"/>
      <c r="Y25" s="36"/>
      <c r="Z25" s="39"/>
      <c r="AA25" s="39"/>
      <c r="AB25" s="39"/>
      <c r="AC25" s="39"/>
      <c r="AD25" s="40"/>
      <c r="AE25" s="89"/>
      <c r="AF25" s="89"/>
      <c r="AG25" s="89"/>
      <c r="AH25" s="89"/>
      <c r="AI25" s="40"/>
      <c r="AJ25" s="39"/>
      <c r="AK25" s="39"/>
      <c r="AL25" s="39"/>
      <c r="AM25" s="39"/>
      <c r="AN25" s="40"/>
    </row>
    <row r="26" spans="1:40" s="10" customFormat="1" ht="10.199999999999999" x14ac:dyDescent="0.2">
      <c r="A26" s="51">
        <v>17</v>
      </c>
      <c r="B26" s="52" t="s">
        <v>57</v>
      </c>
      <c r="C26" s="53" t="s">
        <v>135</v>
      </c>
      <c r="D26" s="54" t="s">
        <v>22</v>
      </c>
      <c r="E26" s="43">
        <f t="shared" si="0"/>
        <v>30</v>
      </c>
      <c r="F26" s="35"/>
      <c r="G26" s="35"/>
      <c r="H26" s="35"/>
      <c r="I26" s="35"/>
      <c r="J26" s="36"/>
      <c r="K26" s="37">
        <v>30</v>
      </c>
      <c r="L26" s="37"/>
      <c r="M26" s="37"/>
      <c r="N26" s="37"/>
      <c r="O26" s="36">
        <v>2</v>
      </c>
      <c r="P26" s="35"/>
      <c r="Q26" s="35"/>
      <c r="R26" s="35"/>
      <c r="S26" s="35"/>
      <c r="T26" s="36"/>
      <c r="U26" s="37"/>
      <c r="V26" s="37"/>
      <c r="W26" s="37"/>
      <c r="X26" s="37"/>
      <c r="Y26" s="36"/>
      <c r="Z26" s="39"/>
      <c r="AA26" s="39"/>
      <c r="AB26" s="39"/>
      <c r="AC26" s="39"/>
      <c r="AD26" s="40"/>
      <c r="AE26" s="89"/>
      <c r="AF26" s="89"/>
      <c r="AG26" s="89"/>
      <c r="AH26" s="89"/>
      <c r="AI26" s="40"/>
      <c r="AJ26" s="39"/>
      <c r="AK26" s="39"/>
      <c r="AL26" s="39"/>
      <c r="AM26" s="39"/>
      <c r="AN26" s="40"/>
    </row>
    <row r="27" spans="1:40" s="10" customFormat="1" ht="10.199999999999999" x14ac:dyDescent="0.2">
      <c r="A27" s="51">
        <v>18</v>
      </c>
      <c r="B27" s="52" t="s">
        <v>12</v>
      </c>
      <c r="C27" s="53" t="s">
        <v>7</v>
      </c>
      <c r="D27" s="54" t="s">
        <v>22</v>
      </c>
      <c r="E27" s="43">
        <f t="shared" si="0"/>
        <v>30</v>
      </c>
      <c r="F27" s="35"/>
      <c r="G27" s="35"/>
      <c r="H27" s="35"/>
      <c r="I27" s="35"/>
      <c r="J27" s="36"/>
      <c r="K27" s="37"/>
      <c r="L27" s="37"/>
      <c r="M27" s="37"/>
      <c r="N27" s="37"/>
      <c r="O27" s="36"/>
      <c r="P27" s="35"/>
      <c r="Q27" s="35">
        <v>30</v>
      </c>
      <c r="R27" s="35"/>
      <c r="S27" s="35"/>
      <c r="T27" s="36">
        <v>2</v>
      </c>
      <c r="U27" s="37"/>
      <c r="V27" s="37"/>
      <c r="W27" s="37"/>
      <c r="X27" s="37"/>
      <c r="Y27" s="36"/>
      <c r="Z27" s="35"/>
      <c r="AA27" s="35"/>
      <c r="AB27" s="35"/>
      <c r="AC27" s="35"/>
      <c r="AD27" s="36"/>
      <c r="AE27" s="37"/>
      <c r="AF27" s="37"/>
      <c r="AG27" s="37"/>
      <c r="AH27" s="37"/>
      <c r="AI27" s="36"/>
      <c r="AJ27" s="35"/>
      <c r="AK27" s="35"/>
      <c r="AL27" s="35"/>
      <c r="AM27" s="35"/>
      <c r="AN27" s="36"/>
    </row>
    <row r="28" spans="1:40" s="10" customFormat="1" ht="10.199999999999999" x14ac:dyDescent="0.2">
      <c r="A28" s="51">
        <v>19</v>
      </c>
      <c r="B28" s="52" t="s">
        <v>16</v>
      </c>
      <c r="C28" s="53" t="s">
        <v>20</v>
      </c>
      <c r="D28" s="54" t="s">
        <v>22</v>
      </c>
      <c r="E28" s="43">
        <f t="shared" si="0"/>
        <v>15</v>
      </c>
      <c r="F28" s="35"/>
      <c r="G28" s="35"/>
      <c r="H28" s="35"/>
      <c r="I28" s="35"/>
      <c r="J28" s="36"/>
      <c r="K28" s="37"/>
      <c r="L28" s="37"/>
      <c r="M28" s="37"/>
      <c r="N28" s="37"/>
      <c r="O28" s="36"/>
      <c r="P28" s="35"/>
      <c r="Q28" s="35">
        <v>15</v>
      </c>
      <c r="R28" s="35"/>
      <c r="S28" s="35"/>
      <c r="T28" s="36">
        <v>0</v>
      </c>
      <c r="U28" s="37"/>
      <c r="V28" s="37"/>
      <c r="W28" s="37"/>
      <c r="X28" s="37"/>
      <c r="Y28" s="36"/>
      <c r="Z28" s="35"/>
      <c r="AA28" s="35"/>
      <c r="AB28" s="35"/>
      <c r="AC28" s="35"/>
      <c r="AD28" s="36"/>
      <c r="AE28" s="37"/>
      <c r="AF28" s="37"/>
      <c r="AG28" s="37"/>
      <c r="AH28" s="37"/>
      <c r="AI28" s="36"/>
      <c r="AJ28" s="35"/>
      <c r="AK28" s="35"/>
      <c r="AL28" s="35"/>
      <c r="AM28" s="35"/>
      <c r="AN28" s="36"/>
    </row>
    <row r="29" spans="1:40" s="10" customFormat="1" ht="10.199999999999999" x14ac:dyDescent="0.2">
      <c r="A29" s="51">
        <v>20</v>
      </c>
      <c r="B29" s="52" t="s">
        <v>53</v>
      </c>
      <c r="C29" s="53" t="s">
        <v>148</v>
      </c>
      <c r="D29" s="54" t="s">
        <v>22</v>
      </c>
      <c r="E29" s="43">
        <f t="shared" si="0"/>
        <v>30</v>
      </c>
      <c r="F29" s="35"/>
      <c r="G29" s="35"/>
      <c r="H29" s="35"/>
      <c r="I29" s="35"/>
      <c r="J29" s="36"/>
      <c r="K29" s="37"/>
      <c r="L29" s="37"/>
      <c r="M29" s="37"/>
      <c r="N29" s="37"/>
      <c r="O29" s="36"/>
      <c r="P29" s="35">
        <v>15</v>
      </c>
      <c r="Q29" s="35">
        <v>15</v>
      </c>
      <c r="R29" s="35"/>
      <c r="S29" s="35"/>
      <c r="T29" s="36">
        <v>3</v>
      </c>
      <c r="U29" s="37"/>
      <c r="V29" s="37"/>
      <c r="W29" s="37"/>
      <c r="X29" s="37"/>
      <c r="Y29" s="36"/>
      <c r="Z29" s="39"/>
      <c r="AA29" s="39"/>
      <c r="AB29" s="39"/>
      <c r="AC29" s="39"/>
      <c r="AD29" s="40"/>
      <c r="AE29" s="89"/>
      <c r="AF29" s="89"/>
      <c r="AG29" s="89"/>
      <c r="AH29" s="89"/>
      <c r="AI29" s="40"/>
      <c r="AJ29" s="39"/>
      <c r="AK29" s="39"/>
      <c r="AL29" s="39"/>
      <c r="AM29" s="39"/>
      <c r="AN29" s="40"/>
    </row>
    <row r="30" spans="1:40" s="10" customFormat="1" ht="10.199999999999999" x14ac:dyDescent="0.2">
      <c r="A30" s="51">
        <v>21</v>
      </c>
      <c r="B30" s="52" t="s">
        <v>60</v>
      </c>
      <c r="C30" s="53" t="s">
        <v>135</v>
      </c>
      <c r="D30" s="54" t="s">
        <v>46</v>
      </c>
      <c r="E30" s="43">
        <f t="shared" si="0"/>
        <v>60</v>
      </c>
      <c r="F30" s="35"/>
      <c r="G30" s="35"/>
      <c r="H30" s="35"/>
      <c r="I30" s="35"/>
      <c r="J30" s="36"/>
      <c r="K30" s="37"/>
      <c r="L30" s="37"/>
      <c r="M30" s="37"/>
      <c r="N30" s="37"/>
      <c r="O30" s="36"/>
      <c r="P30" s="35">
        <v>30</v>
      </c>
      <c r="Q30" s="35">
        <v>15</v>
      </c>
      <c r="R30" s="35">
        <v>15</v>
      </c>
      <c r="S30" s="35"/>
      <c r="T30" s="36">
        <v>4</v>
      </c>
      <c r="U30" s="37"/>
      <c r="V30" s="37"/>
      <c r="W30" s="37"/>
      <c r="X30" s="37"/>
      <c r="Y30" s="36"/>
      <c r="Z30" s="39"/>
      <c r="AA30" s="39"/>
      <c r="AB30" s="39"/>
      <c r="AC30" s="39"/>
      <c r="AD30" s="40"/>
      <c r="AE30" s="89"/>
      <c r="AF30" s="89"/>
      <c r="AG30" s="89"/>
      <c r="AH30" s="89"/>
      <c r="AI30" s="40"/>
      <c r="AJ30" s="39"/>
      <c r="AK30" s="39"/>
      <c r="AL30" s="39"/>
      <c r="AM30" s="39"/>
      <c r="AN30" s="40"/>
    </row>
    <row r="31" spans="1:40" s="10" customFormat="1" ht="10.199999999999999" x14ac:dyDescent="0.2">
      <c r="A31" s="51">
        <v>22</v>
      </c>
      <c r="B31" s="52" t="s">
        <v>56</v>
      </c>
      <c r="C31" s="53" t="s">
        <v>135</v>
      </c>
      <c r="D31" s="54" t="s">
        <v>46</v>
      </c>
      <c r="E31" s="43">
        <f t="shared" si="0"/>
        <v>45</v>
      </c>
      <c r="F31" s="35"/>
      <c r="G31" s="35"/>
      <c r="H31" s="35"/>
      <c r="I31" s="35"/>
      <c r="J31" s="36"/>
      <c r="K31" s="37"/>
      <c r="L31" s="37"/>
      <c r="M31" s="37"/>
      <c r="N31" s="37"/>
      <c r="O31" s="36"/>
      <c r="P31" s="35">
        <v>15</v>
      </c>
      <c r="Q31" s="35"/>
      <c r="R31" s="35">
        <v>30</v>
      </c>
      <c r="S31" s="35"/>
      <c r="T31" s="36">
        <v>3</v>
      </c>
      <c r="U31" s="37"/>
      <c r="V31" s="37"/>
      <c r="W31" s="37"/>
      <c r="X31" s="37"/>
      <c r="Y31" s="36"/>
      <c r="Z31" s="39"/>
      <c r="AA31" s="39"/>
      <c r="AB31" s="39"/>
      <c r="AC31" s="39"/>
      <c r="AD31" s="40"/>
      <c r="AE31" s="89"/>
      <c r="AF31" s="89"/>
      <c r="AG31" s="89"/>
      <c r="AH31" s="89"/>
      <c r="AI31" s="40"/>
      <c r="AJ31" s="39"/>
      <c r="AK31" s="39"/>
      <c r="AL31" s="39"/>
      <c r="AM31" s="39"/>
      <c r="AN31" s="40"/>
    </row>
    <row r="32" spans="1:40" s="10" customFormat="1" ht="10.199999999999999" x14ac:dyDescent="0.2">
      <c r="A32" s="51">
        <v>23</v>
      </c>
      <c r="B32" s="52" t="s">
        <v>62</v>
      </c>
      <c r="C32" s="53" t="s">
        <v>135</v>
      </c>
      <c r="D32" s="54" t="s">
        <v>22</v>
      </c>
      <c r="E32" s="43">
        <f t="shared" si="0"/>
        <v>60</v>
      </c>
      <c r="F32" s="35"/>
      <c r="G32" s="35"/>
      <c r="H32" s="35"/>
      <c r="I32" s="35"/>
      <c r="J32" s="36"/>
      <c r="K32" s="37"/>
      <c r="L32" s="37"/>
      <c r="M32" s="37"/>
      <c r="N32" s="37"/>
      <c r="O32" s="36"/>
      <c r="P32" s="35">
        <v>30</v>
      </c>
      <c r="Q32" s="35"/>
      <c r="R32" s="35">
        <v>30</v>
      </c>
      <c r="S32" s="35"/>
      <c r="T32" s="36">
        <v>4</v>
      </c>
      <c r="U32" s="37"/>
      <c r="V32" s="37"/>
      <c r="W32" s="37"/>
      <c r="X32" s="37"/>
      <c r="Y32" s="36"/>
      <c r="Z32" s="39"/>
      <c r="AA32" s="39"/>
      <c r="AB32" s="39"/>
      <c r="AC32" s="39"/>
      <c r="AD32" s="40"/>
      <c r="AE32" s="89"/>
      <c r="AF32" s="89"/>
      <c r="AG32" s="89"/>
      <c r="AH32" s="89"/>
      <c r="AI32" s="40"/>
      <c r="AJ32" s="39"/>
      <c r="AK32" s="39"/>
      <c r="AL32" s="39"/>
      <c r="AM32" s="39"/>
      <c r="AN32" s="40"/>
    </row>
    <row r="33" spans="1:40" s="10" customFormat="1" ht="10.199999999999999" x14ac:dyDescent="0.2">
      <c r="A33" s="51">
        <v>24</v>
      </c>
      <c r="B33" s="52" t="s">
        <v>105</v>
      </c>
      <c r="C33" s="53" t="s">
        <v>136</v>
      </c>
      <c r="D33" s="54" t="s">
        <v>22</v>
      </c>
      <c r="E33" s="43">
        <f t="shared" si="0"/>
        <v>60</v>
      </c>
      <c r="F33" s="93"/>
      <c r="G33" s="93"/>
      <c r="H33" s="93"/>
      <c r="I33" s="93"/>
      <c r="J33" s="36"/>
      <c r="K33" s="94"/>
      <c r="L33" s="94"/>
      <c r="M33" s="94"/>
      <c r="N33" s="94"/>
      <c r="O33" s="36"/>
      <c r="P33" s="35">
        <v>60</v>
      </c>
      <c r="Q33" s="93"/>
      <c r="R33" s="93"/>
      <c r="S33" s="93"/>
      <c r="T33" s="36">
        <v>8</v>
      </c>
      <c r="U33" s="94"/>
      <c r="V33" s="94"/>
      <c r="W33" s="94"/>
      <c r="X33" s="94"/>
      <c r="Y33" s="36"/>
      <c r="Z33" s="32"/>
      <c r="AA33" s="32"/>
      <c r="AB33" s="32"/>
      <c r="AC33" s="32"/>
      <c r="AD33" s="40"/>
      <c r="AE33" s="95"/>
      <c r="AF33" s="95"/>
      <c r="AG33" s="95"/>
      <c r="AH33" s="95"/>
      <c r="AI33" s="40"/>
      <c r="AJ33" s="32"/>
      <c r="AK33" s="32"/>
      <c r="AL33" s="32"/>
      <c r="AM33" s="32"/>
      <c r="AN33" s="40"/>
    </row>
    <row r="34" spans="1:40" s="10" customFormat="1" ht="10.199999999999999" x14ac:dyDescent="0.2">
      <c r="A34" s="51">
        <v>25</v>
      </c>
      <c r="B34" s="52" t="s">
        <v>19</v>
      </c>
      <c r="C34" s="53" t="s">
        <v>7</v>
      </c>
      <c r="D34" s="54" t="s">
        <v>22</v>
      </c>
      <c r="E34" s="43">
        <f t="shared" si="0"/>
        <v>30</v>
      </c>
      <c r="F34" s="93"/>
      <c r="G34" s="93"/>
      <c r="H34" s="93"/>
      <c r="I34" s="93"/>
      <c r="J34" s="36"/>
      <c r="K34" s="37"/>
      <c r="L34" s="37"/>
      <c r="M34" s="37"/>
      <c r="N34" s="37"/>
      <c r="O34" s="36"/>
      <c r="P34" s="93"/>
      <c r="Q34" s="93"/>
      <c r="R34" s="93"/>
      <c r="S34" s="93"/>
      <c r="T34" s="36"/>
      <c r="U34" s="37"/>
      <c r="V34" s="37">
        <v>30</v>
      </c>
      <c r="W34" s="37"/>
      <c r="X34" s="37"/>
      <c r="Y34" s="36">
        <v>2</v>
      </c>
      <c r="Z34" s="39"/>
      <c r="AA34" s="39"/>
      <c r="AB34" s="39"/>
      <c r="AC34" s="39"/>
      <c r="AD34" s="40"/>
      <c r="AE34" s="89"/>
      <c r="AF34" s="89"/>
      <c r="AG34" s="89"/>
      <c r="AH34" s="89"/>
      <c r="AI34" s="40"/>
      <c r="AJ34" s="39"/>
      <c r="AK34" s="39"/>
      <c r="AL34" s="39"/>
      <c r="AM34" s="39"/>
      <c r="AN34" s="40"/>
    </row>
    <row r="35" spans="1:40" s="10" customFormat="1" ht="10.199999999999999" x14ac:dyDescent="0.2">
      <c r="A35" s="51">
        <v>26</v>
      </c>
      <c r="B35" s="52" t="s">
        <v>17</v>
      </c>
      <c r="C35" s="53" t="s">
        <v>20</v>
      </c>
      <c r="D35" s="54" t="s">
        <v>22</v>
      </c>
      <c r="E35" s="43">
        <f t="shared" si="0"/>
        <v>15</v>
      </c>
      <c r="F35" s="93"/>
      <c r="G35" s="93"/>
      <c r="H35" s="93"/>
      <c r="I35" s="93"/>
      <c r="J35" s="36"/>
      <c r="K35" s="37"/>
      <c r="L35" s="37"/>
      <c r="M35" s="37"/>
      <c r="N35" s="37"/>
      <c r="O35" s="36"/>
      <c r="P35" s="93"/>
      <c r="Q35" s="93"/>
      <c r="R35" s="93"/>
      <c r="S35" s="93"/>
      <c r="T35" s="36"/>
      <c r="U35" s="37"/>
      <c r="V35" s="37">
        <v>15</v>
      </c>
      <c r="W35" s="37"/>
      <c r="X35" s="37"/>
      <c r="Y35" s="36">
        <v>0</v>
      </c>
      <c r="Z35" s="39"/>
      <c r="AA35" s="39"/>
      <c r="AB35" s="39"/>
      <c r="AC35" s="39"/>
      <c r="AD35" s="40"/>
      <c r="AE35" s="89"/>
      <c r="AF35" s="89"/>
      <c r="AG35" s="89"/>
      <c r="AH35" s="89"/>
      <c r="AI35" s="40"/>
      <c r="AJ35" s="39"/>
      <c r="AK35" s="39"/>
      <c r="AL35" s="39"/>
      <c r="AM35" s="39"/>
      <c r="AN35" s="40"/>
    </row>
    <row r="36" spans="1:40" s="10" customFormat="1" ht="20.399999999999999" x14ac:dyDescent="0.2">
      <c r="A36" s="51">
        <v>27</v>
      </c>
      <c r="B36" s="52" t="s">
        <v>111</v>
      </c>
      <c r="C36" s="53" t="s">
        <v>136</v>
      </c>
      <c r="D36" s="54" t="s">
        <v>22</v>
      </c>
      <c r="E36" s="43">
        <f t="shared" si="0"/>
        <v>15</v>
      </c>
      <c r="F36" s="93"/>
      <c r="G36" s="93"/>
      <c r="H36" s="93"/>
      <c r="I36" s="93"/>
      <c r="J36" s="36"/>
      <c r="K36" s="37"/>
      <c r="L36" s="37"/>
      <c r="M36" s="37"/>
      <c r="N36" s="37"/>
      <c r="O36" s="36"/>
      <c r="P36" s="93"/>
      <c r="Q36" s="93"/>
      <c r="R36" s="93"/>
      <c r="S36" s="93"/>
      <c r="T36" s="36"/>
      <c r="U36" s="37">
        <v>15</v>
      </c>
      <c r="V36" s="37"/>
      <c r="W36" s="37"/>
      <c r="X36" s="37"/>
      <c r="Y36" s="36">
        <v>2</v>
      </c>
      <c r="Z36" s="39"/>
      <c r="AA36" s="39"/>
      <c r="AB36" s="39"/>
      <c r="AC36" s="39"/>
      <c r="AD36" s="40"/>
      <c r="AE36" s="89"/>
      <c r="AF36" s="89"/>
      <c r="AG36" s="89"/>
      <c r="AH36" s="89"/>
      <c r="AI36" s="40"/>
      <c r="AJ36" s="39"/>
      <c r="AK36" s="39"/>
      <c r="AL36" s="39"/>
      <c r="AM36" s="39"/>
      <c r="AN36" s="40"/>
    </row>
    <row r="37" spans="1:40" s="10" customFormat="1" ht="10.199999999999999" x14ac:dyDescent="0.2">
      <c r="A37" s="51">
        <v>28</v>
      </c>
      <c r="B37" s="52" t="s">
        <v>63</v>
      </c>
      <c r="C37" s="53" t="s">
        <v>135</v>
      </c>
      <c r="D37" s="54" t="s">
        <v>68</v>
      </c>
      <c r="E37" s="43">
        <f t="shared" si="0"/>
        <v>60</v>
      </c>
      <c r="F37" s="93"/>
      <c r="G37" s="93"/>
      <c r="H37" s="93"/>
      <c r="I37" s="93"/>
      <c r="J37" s="36"/>
      <c r="K37" s="37"/>
      <c r="L37" s="37"/>
      <c r="M37" s="37"/>
      <c r="N37" s="37"/>
      <c r="O37" s="36"/>
      <c r="P37" s="93"/>
      <c r="Q37" s="93"/>
      <c r="R37" s="93"/>
      <c r="S37" s="93"/>
      <c r="T37" s="36"/>
      <c r="U37" s="37">
        <v>30</v>
      </c>
      <c r="V37" s="37">
        <v>15</v>
      </c>
      <c r="W37" s="37">
        <v>15</v>
      </c>
      <c r="X37" s="37"/>
      <c r="Y37" s="38">
        <v>4</v>
      </c>
      <c r="Z37" s="39"/>
      <c r="AA37" s="39"/>
      <c r="AB37" s="39"/>
      <c r="AC37" s="39"/>
      <c r="AD37" s="40"/>
      <c r="AE37" s="89"/>
      <c r="AF37" s="89"/>
      <c r="AG37" s="89"/>
      <c r="AH37" s="89"/>
      <c r="AI37" s="40"/>
      <c r="AJ37" s="39"/>
      <c r="AK37" s="39"/>
      <c r="AL37" s="39"/>
      <c r="AM37" s="39"/>
      <c r="AN37" s="40"/>
    </row>
    <row r="38" spans="1:40" s="10" customFormat="1" ht="10.199999999999999" x14ac:dyDescent="0.2">
      <c r="A38" s="51">
        <v>29</v>
      </c>
      <c r="B38" s="52" t="s">
        <v>94</v>
      </c>
      <c r="C38" s="53" t="s">
        <v>136</v>
      </c>
      <c r="D38" s="54" t="s">
        <v>22</v>
      </c>
      <c r="E38" s="43">
        <f t="shared" si="0"/>
        <v>30</v>
      </c>
      <c r="F38" s="93"/>
      <c r="G38" s="93"/>
      <c r="H38" s="93"/>
      <c r="I38" s="93"/>
      <c r="J38" s="36"/>
      <c r="K38" s="37"/>
      <c r="L38" s="37"/>
      <c r="M38" s="37"/>
      <c r="N38" s="37"/>
      <c r="O38" s="36"/>
      <c r="P38" s="93"/>
      <c r="Q38" s="93"/>
      <c r="R38" s="93"/>
      <c r="S38" s="93"/>
      <c r="T38" s="36"/>
      <c r="U38" s="37">
        <v>30</v>
      </c>
      <c r="V38" s="37"/>
      <c r="W38" s="37"/>
      <c r="X38" s="37"/>
      <c r="Y38" s="36">
        <v>2</v>
      </c>
      <c r="Z38" s="39"/>
      <c r="AA38" s="39"/>
      <c r="AB38" s="39"/>
      <c r="AC38" s="39"/>
      <c r="AD38" s="40"/>
      <c r="AE38" s="89"/>
      <c r="AF38" s="89"/>
      <c r="AG38" s="89"/>
      <c r="AH38" s="89"/>
      <c r="AI38" s="40"/>
      <c r="AJ38" s="39"/>
      <c r="AK38" s="39"/>
      <c r="AL38" s="39"/>
      <c r="AM38" s="39"/>
      <c r="AN38" s="40"/>
    </row>
    <row r="39" spans="1:40" s="10" customFormat="1" ht="10.199999999999999" x14ac:dyDescent="0.2">
      <c r="A39" s="51">
        <v>30</v>
      </c>
      <c r="B39" s="52" t="s">
        <v>106</v>
      </c>
      <c r="C39" s="53" t="s">
        <v>136</v>
      </c>
      <c r="D39" s="54" t="s">
        <v>22</v>
      </c>
      <c r="E39" s="43">
        <v>60</v>
      </c>
      <c r="F39" s="93"/>
      <c r="G39" s="93"/>
      <c r="H39" s="93"/>
      <c r="I39" s="93"/>
      <c r="J39" s="36"/>
      <c r="K39" s="94"/>
      <c r="L39" s="94"/>
      <c r="M39" s="94"/>
      <c r="N39" s="94"/>
      <c r="O39" s="36"/>
      <c r="P39" s="93"/>
      <c r="Q39" s="93"/>
      <c r="R39" s="93"/>
      <c r="S39" s="93"/>
      <c r="T39" s="36"/>
      <c r="U39" s="37">
        <v>60</v>
      </c>
      <c r="V39" s="94"/>
      <c r="W39" s="94"/>
      <c r="X39" s="94"/>
      <c r="Y39" s="38">
        <v>8</v>
      </c>
      <c r="Z39" s="32"/>
      <c r="AA39" s="32"/>
      <c r="AB39" s="32"/>
      <c r="AC39" s="32"/>
      <c r="AD39" s="40"/>
      <c r="AE39" s="95"/>
      <c r="AF39" s="95"/>
      <c r="AG39" s="95"/>
      <c r="AH39" s="95"/>
      <c r="AI39" s="40"/>
      <c r="AJ39" s="32"/>
      <c r="AK39" s="32"/>
      <c r="AL39" s="32"/>
      <c r="AM39" s="32"/>
      <c r="AN39" s="40"/>
    </row>
    <row r="40" spans="1:40" s="10" customFormat="1" ht="10.199999999999999" x14ac:dyDescent="0.2">
      <c r="A40" s="51">
        <v>31</v>
      </c>
      <c r="B40" s="52" t="s">
        <v>95</v>
      </c>
      <c r="C40" s="53" t="s">
        <v>7</v>
      </c>
      <c r="D40" s="54" t="s">
        <v>22</v>
      </c>
      <c r="E40" s="43">
        <f t="shared" si="0"/>
        <v>30</v>
      </c>
      <c r="F40" s="35"/>
      <c r="G40" s="35"/>
      <c r="H40" s="35"/>
      <c r="I40" s="35"/>
      <c r="J40" s="36"/>
      <c r="K40" s="94"/>
      <c r="L40" s="94"/>
      <c r="M40" s="94"/>
      <c r="N40" s="94"/>
      <c r="O40" s="36"/>
      <c r="P40" s="35"/>
      <c r="Q40" s="35"/>
      <c r="R40" s="35"/>
      <c r="S40" s="35"/>
      <c r="T40" s="36"/>
      <c r="U40" s="37"/>
      <c r="V40" s="37"/>
      <c r="W40" s="37"/>
      <c r="X40" s="37"/>
      <c r="Y40" s="38"/>
      <c r="Z40" s="39"/>
      <c r="AA40" s="39">
        <v>30</v>
      </c>
      <c r="AB40" s="39"/>
      <c r="AC40" s="33"/>
      <c r="AD40" s="40">
        <v>2</v>
      </c>
      <c r="AE40" s="95"/>
      <c r="AF40" s="95"/>
      <c r="AG40" s="95"/>
      <c r="AH40" s="95"/>
      <c r="AI40" s="40"/>
      <c r="AJ40" s="39"/>
      <c r="AK40" s="39"/>
      <c r="AL40" s="39"/>
      <c r="AM40" s="33"/>
      <c r="AN40" s="40"/>
    </row>
    <row r="41" spans="1:40" s="10" customFormat="1" ht="10.199999999999999" x14ac:dyDescent="0.2">
      <c r="A41" s="51">
        <v>32</v>
      </c>
      <c r="B41" s="52" t="s">
        <v>69</v>
      </c>
      <c r="C41" s="53" t="s">
        <v>147</v>
      </c>
      <c r="D41" s="54" t="s">
        <v>72</v>
      </c>
      <c r="E41" s="43">
        <f t="shared" si="0"/>
        <v>60</v>
      </c>
      <c r="F41" s="35"/>
      <c r="G41" s="35"/>
      <c r="H41" s="35"/>
      <c r="I41" s="35"/>
      <c r="J41" s="36"/>
      <c r="K41" s="37"/>
      <c r="L41" s="37"/>
      <c r="M41" s="37"/>
      <c r="N41" s="37"/>
      <c r="O41" s="36"/>
      <c r="P41" s="35"/>
      <c r="Q41" s="35"/>
      <c r="R41" s="35"/>
      <c r="S41" s="35"/>
      <c r="T41" s="36"/>
      <c r="U41" s="37"/>
      <c r="V41" s="37"/>
      <c r="W41" s="37"/>
      <c r="X41" s="37"/>
      <c r="Y41" s="38"/>
      <c r="Z41" s="39">
        <v>30</v>
      </c>
      <c r="AA41" s="39"/>
      <c r="AB41" s="39">
        <v>30</v>
      </c>
      <c r="AC41" s="33"/>
      <c r="AD41" s="40">
        <v>5</v>
      </c>
      <c r="AE41" s="89"/>
      <c r="AF41" s="89"/>
      <c r="AG41" s="89"/>
      <c r="AH41" s="89"/>
      <c r="AI41" s="40"/>
      <c r="AJ41" s="39"/>
      <c r="AK41" s="39"/>
      <c r="AL41" s="39"/>
      <c r="AM41" s="33"/>
      <c r="AN41" s="40"/>
    </row>
    <row r="42" spans="1:40" s="10" customFormat="1" ht="20.399999999999999" x14ac:dyDescent="0.2">
      <c r="A42" s="51">
        <v>33</v>
      </c>
      <c r="B42" s="52" t="s">
        <v>99</v>
      </c>
      <c r="C42" s="53" t="s">
        <v>135</v>
      </c>
      <c r="D42" s="54" t="s">
        <v>72</v>
      </c>
      <c r="E42" s="43">
        <f t="shared" si="0"/>
        <v>60</v>
      </c>
      <c r="F42" s="35"/>
      <c r="G42" s="35"/>
      <c r="H42" s="35"/>
      <c r="I42" s="35"/>
      <c r="J42" s="36"/>
      <c r="K42" s="37"/>
      <c r="L42" s="37"/>
      <c r="M42" s="37"/>
      <c r="N42" s="37"/>
      <c r="O42" s="36"/>
      <c r="P42" s="35"/>
      <c r="Q42" s="35"/>
      <c r="R42" s="35"/>
      <c r="S42" s="35"/>
      <c r="T42" s="36"/>
      <c r="U42" s="37"/>
      <c r="V42" s="37"/>
      <c r="W42" s="37"/>
      <c r="X42" s="37"/>
      <c r="Y42" s="38"/>
      <c r="Z42" s="39">
        <v>30</v>
      </c>
      <c r="AA42" s="39"/>
      <c r="AB42" s="39">
        <v>30</v>
      </c>
      <c r="AC42" s="33"/>
      <c r="AD42" s="40">
        <v>5</v>
      </c>
      <c r="AE42" s="89"/>
      <c r="AF42" s="89"/>
      <c r="AG42" s="89"/>
      <c r="AH42" s="89"/>
      <c r="AI42" s="40"/>
      <c r="AJ42" s="39"/>
      <c r="AK42" s="39"/>
      <c r="AL42" s="39"/>
      <c r="AM42" s="33"/>
      <c r="AN42" s="40"/>
    </row>
    <row r="43" spans="1:40" s="10" customFormat="1" ht="10.199999999999999" x14ac:dyDescent="0.2">
      <c r="A43" s="51">
        <v>34</v>
      </c>
      <c r="B43" s="52" t="s">
        <v>96</v>
      </c>
      <c r="C43" s="53" t="s">
        <v>136</v>
      </c>
      <c r="D43" s="54" t="s">
        <v>22</v>
      </c>
      <c r="E43" s="43">
        <f t="shared" si="0"/>
        <v>15</v>
      </c>
      <c r="F43" s="35"/>
      <c r="G43" s="35"/>
      <c r="H43" s="35"/>
      <c r="I43" s="35"/>
      <c r="J43" s="36"/>
      <c r="K43" s="37"/>
      <c r="L43" s="37"/>
      <c r="M43" s="37"/>
      <c r="N43" s="37"/>
      <c r="O43" s="36"/>
      <c r="P43" s="35"/>
      <c r="Q43" s="35"/>
      <c r="R43" s="35"/>
      <c r="S43" s="35"/>
      <c r="T43" s="36"/>
      <c r="U43" s="37"/>
      <c r="V43" s="37"/>
      <c r="W43" s="37"/>
      <c r="X43" s="37"/>
      <c r="Y43" s="38"/>
      <c r="Z43" s="39"/>
      <c r="AA43" s="39"/>
      <c r="AB43" s="39">
        <v>15</v>
      </c>
      <c r="AC43" s="39"/>
      <c r="AD43" s="40">
        <v>2</v>
      </c>
      <c r="AE43" s="89"/>
      <c r="AF43" s="89"/>
      <c r="AG43" s="89"/>
      <c r="AH43" s="89"/>
      <c r="AI43" s="40"/>
      <c r="AJ43" s="39"/>
      <c r="AK43" s="39"/>
      <c r="AL43" s="39"/>
      <c r="AM43" s="39"/>
      <c r="AN43" s="40"/>
    </row>
    <row r="44" spans="1:40" s="10" customFormat="1" ht="10.199999999999999" x14ac:dyDescent="0.2">
      <c r="A44" s="51">
        <v>35</v>
      </c>
      <c r="B44" s="52" t="s">
        <v>97</v>
      </c>
      <c r="C44" s="53" t="s">
        <v>7</v>
      </c>
      <c r="D44" s="54" t="s">
        <v>22</v>
      </c>
      <c r="E44" s="43">
        <f t="shared" si="0"/>
        <v>30</v>
      </c>
      <c r="F44" s="35"/>
      <c r="G44" s="35"/>
      <c r="H44" s="35"/>
      <c r="I44" s="35"/>
      <c r="J44" s="36"/>
      <c r="K44" s="37"/>
      <c r="L44" s="37"/>
      <c r="M44" s="37"/>
      <c r="N44" s="37"/>
      <c r="O44" s="36"/>
      <c r="P44" s="35"/>
      <c r="Q44" s="35"/>
      <c r="R44" s="35"/>
      <c r="S44" s="35"/>
      <c r="T44" s="36"/>
      <c r="U44" s="37"/>
      <c r="V44" s="37"/>
      <c r="W44" s="37"/>
      <c r="X44" s="37"/>
      <c r="Y44" s="38"/>
      <c r="Z44" s="33"/>
      <c r="AA44" s="33"/>
      <c r="AB44" s="33"/>
      <c r="AC44" s="33"/>
      <c r="AD44" s="34"/>
      <c r="AE44" s="89"/>
      <c r="AF44" s="89">
        <v>30</v>
      </c>
      <c r="AG44" s="89"/>
      <c r="AH44" s="89"/>
      <c r="AI44" s="40">
        <v>2</v>
      </c>
      <c r="AJ44" s="39"/>
      <c r="AK44" s="39"/>
      <c r="AL44" s="39"/>
      <c r="AM44" s="39"/>
      <c r="AN44" s="40"/>
    </row>
    <row r="45" spans="1:40" s="10" customFormat="1" ht="10.199999999999999" x14ac:dyDescent="0.2">
      <c r="A45" s="51">
        <v>36</v>
      </c>
      <c r="B45" s="52" t="s">
        <v>80</v>
      </c>
      <c r="C45" s="53" t="s">
        <v>147</v>
      </c>
      <c r="D45" s="54" t="s">
        <v>74</v>
      </c>
      <c r="E45" s="43">
        <f t="shared" si="0"/>
        <v>60</v>
      </c>
      <c r="F45" s="35"/>
      <c r="G45" s="35"/>
      <c r="H45" s="35"/>
      <c r="I45" s="35"/>
      <c r="J45" s="36"/>
      <c r="K45" s="37"/>
      <c r="L45" s="37"/>
      <c r="M45" s="37"/>
      <c r="N45" s="37"/>
      <c r="O45" s="36"/>
      <c r="P45" s="35"/>
      <c r="Q45" s="35"/>
      <c r="R45" s="35"/>
      <c r="S45" s="35"/>
      <c r="T45" s="36"/>
      <c r="U45" s="37"/>
      <c r="V45" s="37"/>
      <c r="W45" s="37"/>
      <c r="X45" s="37"/>
      <c r="Y45" s="38"/>
      <c r="Z45" s="32"/>
      <c r="AA45" s="32"/>
      <c r="AB45" s="32"/>
      <c r="AC45" s="32"/>
      <c r="AD45" s="40"/>
      <c r="AE45" s="89">
        <v>30</v>
      </c>
      <c r="AF45" s="89"/>
      <c r="AG45" s="89">
        <v>30</v>
      </c>
      <c r="AH45" s="89"/>
      <c r="AI45" s="40">
        <v>5</v>
      </c>
      <c r="AJ45" s="39"/>
      <c r="AK45" s="39"/>
      <c r="AL45" s="39"/>
      <c r="AM45" s="39"/>
      <c r="AN45" s="40"/>
    </row>
    <row r="46" spans="1:40" s="10" customFormat="1" ht="10.199999999999999" x14ac:dyDescent="0.2">
      <c r="A46" s="51">
        <v>37</v>
      </c>
      <c r="B46" s="52" t="s">
        <v>73</v>
      </c>
      <c r="C46" s="53" t="s">
        <v>147</v>
      </c>
      <c r="D46" s="54" t="s">
        <v>22</v>
      </c>
      <c r="E46" s="43">
        <f t="shared" si="0"/>
        <v>30</v>
      </c>
      <c r="F46" s="35"/>
      <c r="G46" s="35"/>
      <c r="H46" s="35"/>
      <c r="I46" s="35"/>
      <c r="J46" s="36"/>
      <c r="K46" s="37"/>
      <c r="L46" s="37"/>
      <c r="M46" s="37"/>
      <c r="N46" s="37"/>
      <c r="O46" s="36"/>
      <c r="P46" s="35"/>
      <c r="Q46" s="35"/>
      <c r="R46" s="35"/>
      <c r="S46" s="35"/>
      <c r="T46" s="36"/>
      <c r="U46" s="37"/>
      <c r="V46" s="37"/>
      <c r="W46" s="37"/>
      <c r="X46" s="37"/>
      <c r="Y46" s="38"/>
      <c r="Z46" s="32"/>
      <c r="AA46" s="32"/>
      <c r="AB46" s="32"/>
      <c r="AC46" s="32"/>
      <c r="AD46" s="40"/>
      <c r="AE46" s="89">
        <v>30</v>
      </c>
      <c r="AF46" s="89"/>
      <c r="AG46" s="89"/>
      <c r="AH46" s="89"/>
      <c r="AI46" s="40">
        <v>2</v>
      </c>
      <c r="AJ46" s="39"/>
      <c r="AK46" s="39"/>
      <c r="AL46" s="39"/>
      <c r="AM46" s="39"/>
      <c r="AN46" s="40"/>
    </row>
    <row r="47" spans="1:40" s="10" customFormat="1" ht="20.399999999999999" x14ac:dyDescent="0.2">
      <c r="A47" s="51">
        <v>38</v>
      </c>
      <c r="B47" s="52" t="s">
        <v>100</v>
      </c>
      <c r="C47" s="53" t="s">
        <v>135</v>
      </c>
      <c r="D47" s="54" t="s">
        <v>74</v>
      </c>
      <c r="E47" s="43">
        <f t="shared" si="0"/>
        <v>60</v>
      </c>
      <c r="F47" s="35"/>
      <c r="G47" s="35"/>
      <c r="H47" s="35"/>
      <c r="I47" s="35"/>
      <c r="J47" s="36"/>
      <c r="K47" s="37"/>
      <c r="L47" s="37"/>
      <c r="M47" s="37"/>
      <c r="N47" s="37"/>
      <c r="O47" s="36"/>
      <c r="P47" s="35"/>
      <c r="Q47" s="35"/>
      <c r="R47" s="35"/>
      <c r="S47" s="35"/>
      <c r="T47" s="36"/>
      <c r="U47" s="37"/>
      <c r="V47" s="37"/>
      <c r="W47" s="37"/>
      <c r="X47" s="37"/>
      <c r="Y47" s="38"/>
      <c r="Z47" s="32"/>
      <c r="AA47" s="32"/>
      <c r="AB47" s="32"/>
      <c r="AC47" s="32"/>
      <c r="AD47" s="40"/>
      <c r="AE47" s="89">
        <v>30</v>
      </c>
      <c r="AF47" s="89"/>
      <c r="AG47" s="89">
        <v>30</v>
      </c>
      <c r="AH47" s="89"/>
      <c r="AI47" s="40">
        <v>5</v>
      </c>
      <c r="AJ47" s="39"/>
      <c r="AK47" s="39"/>
      <c r="AL47" s="39"/>
      <c r="AM47" s="39"/>
      <c r="AN47" s="40"/>
    </row>
    <row r="48" spans="1:40" s="10" customFormat="1" ht="20.399999999999999" x14ac:dyDescent="0.2">
      <c r="A48" s="51">
        <v>39</v>
      </c>
      <c r="B48" s="45" t="s">
        <v>117</v>
      </c>
      <c r="C48" s="53" t="s">
        <v>136</v>
      </c>
      <c r="D48" s="54" t="s">
        <v>22</v>
      </c>
      <c r="E48" s="43">
        <f t="shared" si="0"/>
        <v>30</v>
      </c>
      <c r="F48" s="35"/>
      <c r="G48" s="35"/>
      <c r="H48" s="35"/>
      <c r="I48" s="35"/>
      <c r="J48" s="36"/>
      <c r="K48" s="37"/>
      <c r="L48" s="37"/>
      <c r="M48" s="37"/>
      <c r="N48" s="37"/>
      <c r="O48" s="36"/>
      <c r="P48" s="35"/>
      <c r="Q48" s="35"/>
      <c r="R48" s="35"/>
      <c r="S48" s="35"/>
      <c r="T48" s="36"/>
      <c r="U48" s="37"/>
      <c r="V48" s="37"/>
      <c r="W48" s="37"/>
      <c r="X48" s="37"/>
      <c r="Y48" s="38"/>
      <c r="Z48" s="32"/>
      <c r="AA48" s="32"/>
      <c r="AB48" s="32"/>
      <c r="AC48" s="32"/>
      <c r="AD48" s="40"/>
      <c r="AE48" s="89"/>
      <c r="AF48" s="89">
        <v>30</v>
      </c>
      <c r="AG48" s="89"/>
      <c r="AH48" s="89"/>
      <c r="AI48" s="40">
        <v>4</v>
      </c>
      <c r="AJ48" s="39"/>
      <c r="AK48" s="39"/>
      <c r="AL48" s="39"/>
      <c r="AM48" s="39"/>
      <c r="AN48" s="40"/>
    </row>
    <row r="49" spans="1:40" s="10" customFormat="1" ht="10.199999999999999" x14ac:dyDescent="0.2">
      <c r="A49" s="51">
        <v>40</v>
      </c>
      <c r="B49" s="52" t="s">
        <v>13</v>
      </c>
      <c r="C49" s="53" t="s">
        <v>136</v>
      </c>
      <c r="D49" s="54" t="s">
        <v>22</v>
      </c>
      <c r="E49" s="43">
        <f t="shared" si="0"/>
        <v>15</v>
      </c>
      <c r="F49" s="35"/>
      <c r="G49" s="35"/>
      <c r="H49" s="35"/>
      <c r="I49" s="35"/>
      <c r="J49" s="36"/>
      <c r="K49" s="37"/>
      <c r="L49" s="37"/>
      <c r="M49" s="37"/>
      <c r="N49" s="37"/>
      <c r="O49" s="36"/>
      <c r="P49" s="35"/>
      <c r="Q49" s="35"/>
      <c r="R49" s="35"/>
      <c r="S49" s="35"/>
      <c r="T49" s="36"/>
      <c r="U49" s="37"/>
      <c r="V49" s="37"/>
      <c r="W49" s="37"/>
      <c r="X49" s="37"/>
      <c r="Y49" s="38"/>
      <c r="Z49" s="32"/>
      <c r="AA49" s="32"/>
      <c r="AB49" s="32"/>
      <c r="AC49" s="32"/>
      <c r="AD49" s="40"/>
      <c r="AE49" s="89"/>
      <c r="AF49" s="89"/>
      <c r="AG49" s="89">
        <v>15</v>
      </c>
      <c r="AH49" s="89"/>
      <c r="AI49" s="40">
        <v>2</v>
      </c>
      <c r="AJ49" s="39"/>
      <c r="AK49" s="39"/>
      <c r="AL49" s="39"/>
      <c r="AM49" s="39"/>
      <c r="AN49" s="40"/>
    </row>
    <row r="50" spans="1:40" s="10" customFormat="1" ht="10.199999999999999" x14ac:dyDescent="0.2">
      <c r="A50" s="51">
        <v>41</v>
      </c>
      <c r="B50" s="52" t="s">
        <v>118</v>
      </c>
      <c r="C50" s="53" t="s">
        <v>7</v>
      </c>
      <c r="D50" s="54" t="s">
        <v>76</v>
      </c>
      <c r="E50" s="43">
        <f t="shared" ref="E50" si="1">SUM(F50:I50,K50:N50,P50:S50,U50:X50,Z50:AC50,AE50:AH50,AJ50:AM50)</f>
        <v>30</v>
      </c>
      <c r="F50" s="35"/>
      <c r="G50" s="35"/>
      <c r="H50" s="35"/>
      <c r="I50" s="35"/>
      <c r="J50" s="36"/>
      <c r="K50" s="37"/>
      <c r="L50" s="37"/>
      <c r="M50" s="37"/>
      <c r="N50" s="37"/>
      <c r="O50" s="36"/>
      <c r="P50" s="35"/>
      <c r="Q50" s="35"/>
      <c r="R50" s="35"/>
      <c r="S50" s="35"/>
      <c r="T50" s="36"/>
      <c r="U50" s="37"/>
      <c r="V50" s="37"/>
      <c r="W50" s="37"/>
      <c r="X50" s="37"/>
      <c r="Y50" s="38"/>
      <c r="Z50" s="32"/>
      <c r="AA50" s="32"/>
      <c r="AB50" s="32"/>
      <c r="AC50" s="32"/>
      <c r="AD50" s="40"/>
      <c r="AE50" s="89"/>
      <c r="AF50" s="89"/>
      <c r="AG50" s="89"/>
      <c r="AH50" s="89"/>
      <c r="AI50" s="40"/>
      <c r="AJ50" s="39"/>
      <c r="AK50" s="39">
        <v>30</v>
      </c>
      <c r="AL50" s="39"/>
      <c r="AM50" s="39"/>
      <c r="AN50" s="40">
        <v>2</v>
      </c>
    </row>
    <row r="51" spans="1:40" s="10" customFormat="1" ht="10.199999999999999" x14ac:dyDescent="0.2">
      <c r="A51" s="51">
        <v>42</v>
      </c>
      <c r="B51" s="52" t="s">
        <v>75</v>
      </c>
      <c r="C51" s="53" t="s">
        <v>135</v>
      </c>
      <c r="D51" s="54" t="s">
        <v>76</v>
      </c>
      <c r="E51" s="43">
        <f t="shared" si="0"/>
        <v>60</v>
      </c>
      <c r="F51" s="33"/>
      <c r="G51" s="33"/>
      <c r="H51" s="33"/>
      <c r="I51" s="33"/>
      <c r="J51" s="34"/>
      <c r="K51" s="41"/>
      <c r="L51" s="41"/>
      <c r="M51" s="41"/>
      <c r="N51" s="41"/>
      <c r="O51" s="34"/>
      <c r="P51" s="33"/>
      <c r="Q51" s="33"/>
      <c r="R51" s="33"/>
      <c r="S51" s="33"/>
      <c r="T51" s="34"/>
      <c r="U51" s="41"/>
      <c r="V51" s="41"/>
      <c r="W51" s="41"/>
      <c r="X51" s="41"/>
      <c r="Y51" s="34"/>
      <c r="Z51" s="33"/>
      <c r="AA51" s="33"/>
      <c r="AB51" s="33"/>
      <c r="AC51" s="33"/>
      <c r="AD51" s="34"/>
      <c r="AE51" s="41"/>
      <c r="AF51" s="41"/>
      <c r="AG51" s="41"/>
      <c r="AH51" s="41"/>
      <c r="AI51" s="34"/>
      <c r="AJ51" s="39">
        <v>30</v>
      </c>
      <c r="AK51" s="39"/>
      <c r="AL51" s="39">
        <v>30</v>
      </c>
      <c r="AM51" s="39"/>
      <c r="AN51" s="40">
        <v>4</v>
      </c>
    </row>
    <row r="52" spans="1:40" s="10" customFormat="1" ht="10.199999999999999" x14ac:dyDescent="0.2">
      <c r="A52" s="51">
        <v>43</v>
      </c>
      <c r="B52" s="52" t="s">
        <v>14</v>
      </c>
      <c r="C52" s="53" t="s">
        <v>136</v>
      </c>
      <c r="D52" s="54" t="s">
        <v>22</v>
      </c>
      <c r="E52" s="43">
        <f t="shared" si="0"/>
        <v>15</v>
      </c>
      <c r="F52" s="33"/>
      <c r="G52" s="33"/>
      <c r="H52" s="33"/>
      <c r="I52" s="33"/>
      <c r="J52" s="34"/>
      <c r="K52" s="41"/>
      <c r="L52" s="41"/>
      <c r="M52" s="41"/>
      <c r="N52" s="41"/>
      <c r="O52" s="34"/>
      <c r="P52" s="33"/>
      <c r="Q52" s="33"/>
      <c r="R52" s="33"/>
      <c r="S52" s="33"/>
      <c r="T52" s="34"/>
      <c r="U52" s="41"/>
      <c r="V52" s="41"/>
      <c r="W52" s="41"/>
      <c r="X52" s="41"/>
      <c r="Y52" s="34"/>
      <c r="Z52" s="33"/>
      <c r="AA52" s="33"/>
      <c r="AB52" s="33"/>
      <c r="AC52" s="33"/>
      <c r="AD52" s="34"/>
      <c r="AE52" s="41"/>
      <c r="AF52" s="41"/>
      <c r="AG52" s="41"/>
      <c r="AH52" s="41"/>
      <c r="AI52" s="34"/>
      <c r="AJ52" s="39"/>
      <c r="AK52" s="39"/>
      <c r="AL52" s="39">
        <v>15</v>
      </c>
      <c r="AM52" s="39"/>
      <c r="AN52" s="40">
        <v>2</v>
      </c>
    </row>
    <row r="53" spans="1:40" s="10" customFormat="1" ht="10.199999999999999" x14ac:dyDescent="0.2">
      <c r="A53" s="51">
        <v>44</v>
      </c>
      <c r="B53" s="52" t="s">
        <v>10</v>
      </c>
      <c r="C53" s="53" t="s">
        <v>136</v>
      </c>
      <c r="D53" s="54" t="s">
        <v>22</v>
      </c>
      <c r="E53" s="43">
        <f t="shared" si="0"/>
        <v>0</v>
      </c>
      <c r="F53" s="110" t="s">
        <v>41</v>
      </c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2"/>
      <c r="AN53" s="40">
        <v>15</v>
      </c>
    </row>
    <row r="54" spans="1:40" s="10" customFormat="1" ht="10.199999999999999" customHeight="1" x14ac:dyDescent="0.2">
      <c r="A54" s="51">
        <v>45</v>
      </c>
      <c r="B54" s="52" t="s">
        <v>9</v>
      </c>
      <c r="C54" s="53" t="s">
        <v>136</v>
      </c>
      <c r="D54" s="54" t="s">
        <v>22</v>
      </c>
      <c r="E54" s="43" t="s">
        <v>104</v>
      </c>
      <c r="F54" s="35"/>
      <c r="G54" s="35"/>
      <c r="H54" s="35"/>
      <c r="I54" s="35"/>
      <c r="J54" s="36"/>
      <c r="K54" s="37"/>
      <c r="L54" s="37"/>
      <c r="M54" s="37"/>
      <c r="N54" s="37"/>
      <c r="O54" s="36"/>
      <c r="P54" s="35"/>
      <c r="Q54" s="35"/>
      <c r="R54" s="35"/>
      <c r="S54" s="35"/>
      <c r="T54" s="36"/>
      <c r="U54" s="37"/>
      <c r="V54" s="37"/>
      <c r="W54" s="37"/>
      <c r="X54" s="37"/>
      <c r="Y54" s="38"/>
      <c r="Z54" s="39"/>
      <c r="AA54" s="39"/>
      <c r="AB54" s="39"/>
      <c r="AC54" s="39"/>
      <c r="AD54" s="40"/>
      <c r="AE54" s="124" t="s">
        <v>81</v>
      </c>
      <c r="AF54" s="124"/>
      <c r="AG54" s="124"/>
      <c r="AH54" s="124"/>
      <c r="AI54" s="54">
        <v>4</v>
      </c>
      <c r="AJ54" s="39"/>
      <c r="AK54" s="39"/>
      <c r="AL54" s="39"/>
      <c r="AM54" s="39"/>
      <c r="AN54" s="40"/>
    </row>
    <row r="55" spans="1:40" s="10" customFormat="1" x14ac:dyDescent="0.2">
      <c r="A55" s="81"/>
      <c r="B55" s="125" t="s">
        <v>45</v>
      </c>
      <c r="C55" s="125"/>
      <c r="D55" s="125"/>
      <c r="E55" s="87">
        <f>SUM(E56:E72)</f>
        <v>735</v>
      </c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</row>
    <row r="56" spans="1:40" s="10" customFormat="1" ht="10.199999999999999" x14ac:dyDescent="0.2">
      <c r="A56" s="51">
        <v>46</v>
      </c>
      <c r="B56" s="44" t="s">
        <v>134</v>
      </c>
      <c r="C56" s="42" t="s">
        <v>122</v>
      </c>
      <c r="D56" s="66" t="s">
        <v>22</v>
      </c>
      <c r="E56" s="43">
        <f t="shared" ref="E56:E72" si="2">SUM(F56:I56,K56:N56,P56:S56,U56:X56,Z56:AC56,AE56:AH56,AJ56:AM56)</f>
        <v>30</v>
      </c>
      <c r="F56" s="35"/>
      <c r="G56" s="35"/>
      <c r="H56" s="35"/>
      <c r="I56" s="35"/>
      <c r="J56" s="36"/>
      <c r="K56" s="37">
        <v>30</v>
      </c>
      <c r="L56" s="41"/>
      <c r="M56" s="41"/>
      <c r="N56" s="37"/>
      <c r="O56" s="36">
        <v>2</v>
      </c>
      <c r="P56" s="35"/>
      <c r="Q56" s="35"/>
      <c r="R56" s="35"/>
      <c r="S56" s="35"/>
      <c r="T56" s="34"/>
      <c r="U56" s="37"/>
      <c r="V56" s="37"/>
      <c r="W56" s="37"/>
      <c r="X56" s="37"/>
      <c r="Y56" s="36"/>
      <c r="Z56" s="35"/>
      <c r="AA56" s="35"/>
      <c r="AB56" s="35"/>
      <c r="AC56" s="35"/>
      <c r="AD56" s="36"/>
      <c r="AE56" s="37"/>
      <c r="AF56" s="37"/>
      <c r="AG56" s="37"/>
      <c r="AH56" s="37"/>
      <c r="AI56" s="36"/>
      <c r="AJ56" s="39"/>
      <c r="AK56" s="39"/>
      <c r="AL56" s="39"/>
      <c r="AM56" s="39"/>
      <c r="AN56" s="40"/>
    </row>
    <row r="57" spans="1:40" s="10" customFormat="1" ht="10.199999999999999" x14ac:dyDescent="0.2">
      <c r="A57" s="51">
        <v>47</v>
      </c>
      <c r="B57" s="97" t="s">
        <v>138</v>
      </c>
      <c r="C57" s="42" t="s">
        <v>135</v>
      </c>
      <c r="D57" s="66" t="s">
        <v>46</v>
      </c>
      <c r="E57" s="43">
        <f t="shared" si="2"/>
        <v>60</v>
      </c>
      <c r="F57" s="35"/>
      <c r="G57" s="35"/>
      <c r="H57" s="35"/>
      <c r="I57" s="35"/>
      <c r="J57" s="36"/>
      <c r="K57" s="37"/>
      <c r="L57" s="37"/>
      <c r="M57" s="37"/>
      <c r="N57" s="37"/>
      <c r="O57" s="36"/>
      <c r="P57" s="35">
        <v>30</v>
      </c>
      <c r="Q57" s="35">
        <v>30</v>
      </c>
      <c r="R57" s="35"/>
      <c r="S57" s="35"/>
      <c r="T57" s="36">
        <v>4</v>
      </c>
      <c r="U57" s="37"/>
      <c r="V57" s="37"/>
      <c r="W57" s="37"/>
      <c r="X57" s="37"/>
      <c r="Y57" s="36"/>
      <c r="Z57" s="35"/>
      <c r="AA57" s="35"/>
      <c r="AB57" s="35"/>
      <c r="AC57" s="35"/>
      <c r="AD57" s="36"/>
      <c r="AE57" s="37"/>
      <c r="AF57" s="37"/>
      <c r="AG57" s="37"/>
      <c r="AH57" s="37"/>
      <c r="AI57" s="36"/>
      <c r="AJ57" s="39"/>
      <c r="AK57" s="39"/>
      <c r="AL57" s="39"/>
      <c r="AM57" s="39"/>
      <c r="AN57" s="40"/>
    </row>
    <row r="58" spans="1:40" s="10" customFormat="1" ht="10.199999999999999" x14ac:dyDescent="0.2">
      <c r="A58" s="51">
        <v>48</v>
      </c>
      <c r="B58" s="34" t="s">
        <v>112</v>
      </c>
      <c r="C58" s="42" t="s">
        <v>135</v>
      </c>
      <c r="D58" s="66" t="s">
        <v>22</v>
      </c>
      <c r="E58" s="43">
        <f t="shared" si="2"/>
        <v>30</v>
      </c>
      <c r="F58" s="35"/>
      <c r="G58" s="35"/>
      <c r="H58" s="35"/>
      <c r="I58" s="35"/>
      <c r="J58" s="36"/>
      <c r="K58" s="37"/>
      <c r="L58" s="37"/>
      <c r="M58" s="37"/>
      <c r="N58" s="37"/>
      <c r="O58" s="36"/>
      <c r="P58" s="35"/>
      <c r="Q58" s="35"/>
      <c r="R58" s="35"/>
      <c r="S58" s="35"/>
      <c r="T58" s="36"/>
      <c r="U58" s="37">
        <v>15</v>
      </c>
      <c r="V58" s="37">
        <v>15</v>
      </c>
      <c r="W58" s="37"/>
      <c r="X58" s="37"/>
      <c r="Y58" s="36">
        <v>2</v>
      </c>
      <c r="Z58" s="35"/>
      <c r="AA58" s="35"/>
      <c r="AB58" s="35"/>
      <c r="AC58" s="35"/>
      <c r="AD58" s="36"/>
      <c r="AE58" s="37"/>
      <c r="AF58" s="37"/>
      <c r="AG58" s="37"/>
      <c r="AH58" s="37"/>
      <c r="AI58" s="36"/>
      <c r="AJ58" s="39"/>
      <c r="AK58" s="39"/>
      <c r="AL58" s="39"/>
      <c r="AM58" s="39"/>
      <c r="AN58" s="40"/>
    </row>
    <row r="59" spans="1:40" s="10" customFormat="1" ht="10.199999999999999" x14ac:dyDescent="0.2">
      <c r="A59" s="51">
        <v>49</v>
      </c>
      <c r="B59" s="34" t="s">
        <v>64</v>
      </c>
      <c r="C59" s="42" t="s">
        <v>135</v>
      </c>
      <c r="D59" s="66" t="s">
        <v>68</v>
      </c>
      <c r="E59" s="43">
        <f t="shared" si="2"/>
        <v>60</v>
      </c>
      <c r="F59" s="35"/>
      <c r="G59" s="35"/>
      <c r="H59" s="35"/>
      <c r="I59" s="35"/>
      <c r="J59" s="36"/>
      <c r="K59" s="37"/>
      <c r="L59" s="37"/>
      <c r="M59" s="37"/>
      <c r="N59" s="37"/>
      <c r="O59" s="36"/>
      <c r="P59" s="35"/>
      <c r="Q59" s="35"/>
      <c r="R59" s="35"/>
      <c r="S59" s="35"/>
      <c r="T59" s="36"/>
      <c r="U59" s="37">
        <v>30</v>
      </c>
      <c r="V59" s="37"/>
      <c r="W59" s="37">
        <v>30</v>
      </c>
      <c r="X59" s="37"/>
      <c r="Y59" s="36">
        <v>4</v>
      </c>
      <c r="Z59" s="35"/>
      <c r="AA59" s="35"/>
      <c r="AB59" s="35"/>
      <c r="AC59" s="35"/>
      <c r="AD59" s="36"/>
      <c r="AE59" s="37"/>
      <c r="AF59" s="37"/>
      <c r="AG59" s="37"/>
      <c r="AH59" s="37"/>
      <c r="AI59" s="36"/>
      <c r="AJ59" s="39"/>
      <c r="AK59" s="39"/>
      <c r="AL59" s="39"/>
      <c r="AM59" s="39"/>
      <c r="AN59" s="40"/>
    </row>
    <row r="60" spans="1:40" s="10" customFormat="1" ht="10.199999999999999" x14ac:dyDescent="0.2">
      <c r="A60" s="51">
        <v>50</v>
      </c>
      <c r="B60" s="34" t="s">
        <v>90</v>
      </c>
      <c r="C60" s="42" t="s">
        <v>135</v>
      </c>
      <c r="D60" s="66" t="s">
        <v>68</v>
      </c>
      <c r="E60" s="43">
        <f t="shared" si="2"/>
        <v>60</v>
      </c>
      <c r="F60" s="35"/>
      <c r="G60" s="35"/>
      <c r="H60" s="35"/>
      <c r="I60" s="35"/>
      <c r="J60" s="36"/>
      <c r="K60" s="37"/>
      <c r="L60" s="37"/>
      <c r="M60" s="37"/>
      <c r="N60" s="37"/>
      <c r="O60" s="36"/>
      <c r="P60" s="35"/>
      <c r="Q60" s="35"/>
      <c r="R60" s="35"/>
      <c r="S60" s="35"/>
      <c r="T60" s="36"/>
      <c r="U60" s="37">
        <v>30</v>
      </c>
      <c r="V60" s="37">
        <v>30</v>
      </c>
      <c r="W60" s="37"/>
      <c r="X60" s="37"/>
      <c r="Y60" s="36">
        <v>4</v>
      </c>
      <c r="Z60" s="35"/>
      <c r="AA60" s="35"/>
      <c r="AB60" s="35"/>
      <c r="AC60" s="35"/>
      <c r="AD60" s="36"/>
      <c r="AE60" s="37"/>
      <c r="AF60" s="37"/>
      <c r="AG60" s="37"/>
      <c r="AH60" s="37"/>
      <c r="AI60" s="36"/>
      <c r="AJ60" s="39"/>
      <c r="AK60" s="39"/>
      <c r="AL60" s="39"/>
      <c r="AM60" s="39"/>
      <c r="AN60" s="40"/>
    </row>
    <row r="61" spans="1:40" s="10" customFormat="1" ht="10.199999999999999" x14ac:dyDescent="0.2">
      <c r="A61" s="51">
        <v>51</v>
      </c>
      <c r="B61" s="34" t="s">
        <v>114</v>
      </c>
      <c r="C61" s="53" t="s">
        <v>122</v>
      </c>
      <c r="D61" s="66" t="s">
        <v>22</v>
      </c>
      <c r="E61" s="43">
        <f t="shared" si="2"/>
        <v>60</v>
      </c>
      <c r="F61" s="35"/>
      <c r="G61" s="35"/>
      <c r="H61" s="35"/>
      <c r="I61" s="35"/>
      <c r="J61" s="36"/>
      <c r="K61" s="37"/>
      <c r="L61" s="37"/>
      <c r="M61" s="37"/>
      <c r="N61" s="37"/>
      <c r="O61" s="36"/>
      <c r="P61" s="35"/>
      <c r="Q61" s="35"/>
      <c r="R61" s="35"/>
      <c r="S61" s="35"/>
      <c r="T61" s="36"/>
      <c r="U61" s="37">
        <v>30</v>
      </c>
      <c r="V61" s="37">
        <v>30</v>
      </c>
      <c r="W61" s="37"/>
      <c r="X61" s="37"/>
      <c r="Y61" s="36">
        <v>4</v>
      </c>
      <c r="Z61" s="35"/>
      <c r="AA61" s="35"/>
      <c r="AB61" s="35"/>
      <c r="AC61" s="35"/>
      <c r="AD61" s="36"/>
      <c r="AE61" s="37"/>
      <c r="AF61" s="37"/>
      <c r="AG61" s="37"/>
      <c r="AH61" s="37"/>
      <c r="AI61" s="36"/>
      <c r="AJ61" s="39"/>
      <c r="AK61" s="39"/>
      <c r="AL61" s="39"/>
      <c r="AM61" s="39"/>
      <c r="AN61" s="40"/>
    </row>
    <row r="62" spans="1:40" s="10" customFormat="1" ht="10.199999999999999" x14ac:dyDescent="0.2">
      <c r="A62" s="51">
        <v>52</v>
      </c>
      <c r="B62" s="44" t="s">
        <v>128</v>
      </c>
      <c r="C62" s="42" t="s">
        <v>135</v>
      </c>
      <c r="D62" s="66" t="s">
        <v>22</v>
      </c>
      <c r="E62" s="43">
        <f t="shared" si="2"/>
        <v>30</v>
      </c>
      <c r="F62" s="35"/>
      <c r="G62" s="35"/>
      <c r="H62" s="35"/>
      <c r="I62" s="35"/>
      <c r="J62" s="36"/>
      <c r="K62" s="37"/>
      <c r="L62" s="37"/>
      <c r="M62" s="37"/>
      <c r="N62" s="37"/>
      <c r="O62" s="36"/>
      <c r="P62" s="35"/>
      <c r="Q62" s="35"/>
      <c r="R62" s="35"/>
      <c r="S62" s="35"/>
      <c r="T62" s="36"/>
      <c r="U62" s="37"/>
      <c r="V62" s="37"/>
      <c r="W62" s="37"/>
      <c r="X62" s="37"/>
      <c r="Y62" s="34"/>
      <c r="Z62" s="35"/>
      <c r="AA62" s="35"/>
      <c r="AB62" s="35"/>
      <c r="AC62" s="35"/>
      <c r="AD62" s="36"/>
      <c r="AE62" s="37"/>
      <c r="AF62" s="37"/>
      <c r="AG62" s="37"/>
      <c r="AH62" s="37"/>
      <c r="AI62" s="36"/>
      <c r="AJ62" s="35">
        <v>30</v>
      </c>
      <c r="AK62" s="39"/>
      <c r="AL62" s="39"/>
      <c r="AM62" s="39"/>
      <c r="AN62" s="40">
        <v>2</v>
      </c>
    </row>
    <row r="63" spans="1:40" s="10" customFormat="1" ht="10.199999999999999" x14ac:dyDescent="0.2">
      <c r="A63" s="51">
        <v>53</v>
      </c>
      <c r="B63" s="34" t="s">
        <v>71</v>
      </c>
      <c r="C63" s="42" t="s">
        <v>135</v>
      </c>
      <c r="D63" s="66" t="s">
        <v>22</v>
      </c>
      <c r="E63" s="43">
        <f t="shared" si="2"/>
        <v>45</v>
      </c>
      <c r="F63" s="35"/>
      <c r="G63" s="35"/>
      <c r="H63" s="35"/>
      <c r="I63" s="35"/>
      <c r="J63" s="36"/>
      <c r="K63" s="37"/>
      <c r="L63" s="37"/>
      <c r="M63" s="37"/>
      <c r="N63" s="37"/>
      <c r="O63" s="36"/>
      <c r="P63" s="35"/>
      <c r="Q63" s="35"/>
      <c r="R63" s="35"/>
      <c r="S63" s="35"/>
      <c r="T63" s="36"/>
      <c r="U63" s="37"/>
      <c r="V63" s="37"/>
      <c r="W63" s="37"/>
      <c r="X63" s="37"/>
      <c r="Y63" s="36"/>
      <c r="Z63" s="35">
        <v>30</v>
      </c>
      <c r="AA63" s="35">
        <v>15</v>
      </c>
      <c r="AB63" s="35"/>
      <c r="AC63" s="35"/>
      <c r="AD63" s="36">
        <v>2</v>
      </c>
      <c r="AE63" s="37"/>
      <c r="AF63" s="37"/>
      <c r="AG63" s="37"/>
      <c r="AH63" s="37"/>
      <c r="AI63" s="36"/>
      <c r="AJ63" s="39"/>
      <c r="AK63" s="39"/>
      <c r="AL63" s="39"/>
      <c r="AM63" s="39"/>
      <c r="AN63" s="40"/>
    </row>
    <row r="64" spans="1:40" s="10" customFormat="1" ht="20.399999999999999" x14ac:dyDescent="0.2">
      <c r="A64" s="51">
        <v>54</v>
      </c>
      <c r="B64" s="45" t="s">
        <v>108</v>
      </c>
      <c r="C64" s="42" t="s">
        <v>135</v>
      </c>
      <c r="D64" s="66" t="s">
        <v>72</v>
      </c>
      <c r="E64" s="43">
        <f t="shared" si="2"/>
        <v>60</v>
      </c>
      <c r="F64" s="35"/>
      <c r="G64" s="35"/>
      <c r="H64" s="35"/>
      <c r="I64" s="35"/>
      <c r="J64" s="36"/>
      <c r="K64" s="37"/>
      <c r="L64" s="37"/>
      <c r="M64" s="37"/>
      <c r="N64" s="37"/>
      <c r="O64" s="36"/>
      <c r="P64" s="35"/>
      <c r="Q64" s="35"/>
      <c r="R64" s="35"/>
      <c r="S64" s="35"/>
      <c r="T64" s="36"/>
      <c r="U64" s="37"/>
      <c r="V64" s="37"/>
      <c r="W64" s="37"/>
      <c r="X64" s="37"/>
      <c r="Y64" s="36"/>
      <c r="Z64" s="35">
        <v>30</v>
      </c>
      <c r="AA64" s="35"/>
      <c r="AB64" s="35"/>
      <c r="AC64" s="35">
        <v>30</v>
      </c>
      <c r="AD64" s="36">
        <v>4</v>
      </c>
      <c r="AE64" s="37"/>
      <c r="AF64" s="37"/>
      <c r="AG64" s="37"/>
      <c r="AH64" s="37"/>
      <c r="AI64" s="36"/>
      <c r="AJ64" s="35"/>
      <c r="AK64" s="35"/>
      <c r="AL64" s="35"/>
      <c r="AM64" s="35"/>
      <c r="AN64" s="36"/>
    </row>
    <row r="65" spans="1:40" s="10" customFormat="1" ht="11.25" customHeight="1" x14ac:dyDescent="0.2">
      <c r="A65" s="51">
        <v>55</v>
      </c>
      <c r="B65" s="34" t="s">
        <v>49</v>
      </c>
      <c r="C65" s="53" t="s">
        <v>136</v>
      </c>
      <c r="D65" s="66" t="s">
        <v>22</v>
      </c>
      <c r="E65" s="43">
        <f t="shared" si="2"/>
        <v>15</v>
      </c>
      <c r="F65" s="35"/>
      <c r="G65" s="35"/>
      <c r="H65" s="35"/>
      <c r="I65" s="35"/>
      <c r="J65" s="36"/>
      <c r="K65" s="37"/>
      <c r="L65" s="37"/>
      <c r="M65" s="37"/>
      <c r="N65" s="37"/>
      <c r="O65" s="36"/>
      <c r="P65" s="35"/>
      <c r="Q65" s="35"/>
      <c r="R65" s="35"/>
      <c r="S65" s="35"/>
      <c r="T65" s="36"/>
      <c r="U65" s="37"/>
      <c r="V65" s="37"/>
      <c r="W65" s="37"/>
      <c r="X65" s="37"/>
      <c r="Y65" s="36"/>
      <c r="Z65" s="35">
        <v>15</v>
      </c>
      <c r="AA65" s="35"/>
      <c r="AB65" s="35"/>
      <c r="AC65" s="35"/>
      <c r="AD65" s="36">
        <v>1</v>
      </c>
      <c r="AE65" s="37"/>
      <c r="AF65" s="37"/>
      <c r="AG65" s="37"/>
      <c r="AH65" s="37"/>
      <c r="AI65" s="36"/>
      <c r="AJ65" s="35"/>
      <c r="AK65" s="35"/>
      <c r="AL65" s="35"/>
      <c r="AM65" s="35"/>
      <c r="AN65" s="36"/>
    </row>
    <row r="66" spans="1:40" s="10" customFormat="1" ht="10.199999999999999" x14ac:dyDescent="0.2">
      <c r="A66" s="51">
        <v>56</v>
      </c>
      <c r="B66" s="34" t="s">
        <v>127</v>
      </c>
      <c r="C66" s="42" t="s">
        <v>135</v>
      </c>
      <c r="D66" s="66" t="s">
        <v>22</v>
      </c>
      <c r="E66" s="43">
        <f t="shared" si="2"/>
        <v>60</v>
      </c>
      <c r="F66" s="35"/>
      <c r="G66" s="35"/>
      <c r="H66" s="35"/>
      <c r="I66" s="35"/>
      <c r="J66" s="36"/>
      <c r="K66" s="37"/>
      <c r="L66" s="37"/>
      <c r="M66" s="37"/>
      <c r="N66" s="37"/>
      <c r="O66" s="36"/>
      <c r="P66" s="35"/>
      <c r="Q66" s="35"/>
      <c r="R66" s="35"/>
      <c r="S66" s="35"/>
      <c r="T66" s="36"/>
      <c r="U66" s="37"/>
      <c r="V66" s="37"/>
      <c r="W66" s="37"/>
      <c r="X66" s="37"/>
      <c r="Y66" s="36"/>
      <c r="Z66" s="35">
        <v>30</v>
      </c>
      <c r="AA66" s="35">
        <v>15</v>
      </c>
      <c r="AB66" s="35"/>
      <c r="AC66" s="35">
        <v>15</v>
      </c>
      <c r="AD66" s="36">
        <v>4</v>
      </c>
      <c r="AE66" s="37"/>
      <c r="AF66" s="37"/>
      <c r="AG66" s="37"/>
      <c r="AH66" s="37"/>
      <c r="AI66" s="36"/>
      <c r="AJ66" s="35"/>
      <c r="AK66" s="35"/>
      <c r="AL66" s="35"/>
      <c r="AM66" s="35"/>
      <c r="AN66" s="36"/>
    </row>
    <row r="67" spans="1:40" s="10" customFormat="1" ht="10.199999999999999" x14ac:dyDescent="0.2">
      <c r="A67" s="51">
        <v>57</v>
      </c>
      <c r="B67" s="44" t="s">
        <v>125</v>
      </c>
      <c r="C67" s="42" t="s">
        <v>135</v>
      </c>
      <c r="D67" s="66" t="s">
        <v>22</v>
      </c>
      <c r="E67" s="43">
        <f t="shared" si="2"/>
        <v>30</v>
      </c>
      <c r="F67" s="35"/>
      <c r="G67" s="35"/>
      <c r="H67" s="35"/>
      <c r="I67" s="35"/>
      <c r="J67" s="36"/>
      <c r="K67" s="37"/>
      <c r="L67" s="37"/>
      <c r="M67" s="37"/>
      <c r="N67" s="37"/>
      <c r="O67" s="36"/>
      <c r="P67" s="35"/>
      <c r="Q67" s="35"/>
      <c r="R67" s="35"/>
      <c r="S67" s="35"/>
      <c r="T67" s="36"/>
      <c r="U67" s="37"/>
      <c r="V67" s="37"/>
      <c r="W67" s="37"/>
      <c r="X67" s="37"/>
      <c r="Y67" s="38"/>
      <c r="Z67" s="39"/>
      <c r="AA67" s="39"/>
      <c r="AB67" s="39"/>
      <c r="AC67" s="39"/>
      <c r="AD67" s="40"/>
      <c r="AE67" s="37">
        <v>15</v>
      </c>
      <c r="AF67" s="37">
        <v>15</v>
      </c>
      <c r="AG67" s="37"/>
      <c r="AH67" s="37"/>
      <c r="AI67" s="36">
        <v>2</v>
      </c>
      <c r="AJ67" s="39"/>
      <c r="AK67" s="39"/>
      <c r="AL67" s="39"/>
      <c r="AM67" s="39"/>
      <c r="AN67" s="40"/>
    </row>
    <row r="68" spans="1:40" s="10" customFormat="1" ht="10.199999999999999" x14ac:dyDescent="0.2">
      <c r="A68" s="51">
        <v>58</v>
      </c>
      <c r="B68" s="44" t="s">
        <v>126</v>
      </c>
      <c r="C68" s="42" t="s">
        <v>135</v>
      </c>
      <c r="D68" s="66" t="s">
        <v>74</v>
      </c>
      <c r="E68" s="43">
        <f t="shared" si="2"/>
        <v>60</v>
      </c>
      <c r="F68" s="35"/>
      <c r="G68" s="35"/>
      <c r="H68" s="35"/>
      <c r="I68" s="35"/>
      <c r="J68" s="36"/>
      <c r="K68" s="37"/>
      <c r="L68" s="37"/>
      <c r="M68" s="37"/>
      <c r="N68" s="37"/>
      <c r="O68" s="36"/>
      <c r="P68" s="35"/>
      <c r="Q68" s="35"/>
      <c r="R68" s="35"/>
      <c r="S68" s="35"/>
      <c r="T68" s="36"/>
      <c r="U68" s="37"/>
      <c r="V68" s="37"/>
      <c r="W68" s="37"/>
      <c r="X68" s="37"/>
      <c r="Y68" s="38"/>
      <c r="Z68" s="39"/>
      <c r="AA68" s="39"/>
      <c r="AB68" s="39"/>
      <c r="AC68" s="39"/>
      <c r="AD68" s="40"/>
      <c r="AE68" s="37">
        <v>30</v>
      </c>
      <c r="AF68" s="37">
        <v>20</v>
      </c>
      <c r="AG68" s="37">
        <v>10</v>
      </c>
      <c r="AH68" s="37"/>
      <c r="AI68" s="36">
        <v>5</v>
      </c>
      <c r="AJ68" s="39"/>
      <c r="AK68" s="39"/>
      <c r="AL68" s="39"/>
      <c r="AM68" s="39"/>
      <c r="AN68" s="40"/>
    </row>
    <row r="69" spans="1:40" s="10" customFormat="1" ht="10.199999999999999" x14ac:dyDescent="0.2">
      <c r="A69" s="51">
        <v>59</v>
      </c>
      <c r="B69" s="84" t="s">
        <v>78</v>
      </c>
      <c r="C69" s="42" t="s">
        <v>135</v>
      </c>
      <c r="D69" s="86" t="s">
        <v>74</v>
      </c>
      <c r="E69" s="43">
        <f t="shared" si="2"/>
        <v>30</v>
      </c>
      <c r="F69" s="35"/>
      <c r="G69" s="35"/>
      <c r="H69" s="35"/>
      <c r="I69" s="35"/>
      <c r="J69" s="36"/>
      <c r="K69" s="37"/>
      <c r="L69" s="37"/>
      <c r="M69" s="37"/>
      <c r="N69" s="37"/>
      <c r="O69" s="36"/>
      <c r="P69" s="35"/>
      <c r="Q69" s="35"/>
      <c r="R69" s="35"/>
      <c r="S69" s="35"/>
      <c r="T69" s="36"/>
      <c r="U69" s="37"/>
      <c r="V69" s="37"/>
      <c r="W69" s="37"/>
      <c r="X69" s="37"/>
      <c r="Y69" s="36"/>
      <c r="Z69" s="35"/>
      <c r="AA69" s="35"/>
      <c r="AB69" s="35"/>
      <c r="AC69" s="35"/>
      <c r="AD69" s="36"/>
      <c r="AE69" s="37">
        <v>30</v>
      </c>
      <c r="AF69" s="37"/>
      <c r="AG69" s="37"/>
      <c r="AH69" s="37"/>
      <c r="AI69" s="36">
        <v>2</v>
      </c>
      <c r="AJ69" s="35"/>
      <c r="AK69" s="35"/>
      <c r="AL69" s="35"/>
      <c r="AM69" s="35"/>
      <c r="AN69" s="36"/>
    </row>
    <row r="70" spans="1:40" s="10" customFormat="1" ht="20.399999999999999" x14ac:dyDescent="0.2">
      <c r="A70" s="51">
        <v>60</v>
      </c>
      <c r="B70" s="45" t="s">
        <v>77</v>
      </c>
      <c r="C70" s="42" t="s">
        <v>135</v>
      </c>
      <c r="D70" s="66" t="s">
        <v>76</v>
      </c>
      <c r="E70" s="43">
        <f t="shared" si="2"/>
        <v>60</v>
      </c>
      <c r="F70" s="35"/>
      <c r="G70" s="35"/>
      <c r="H70" s="35"/>
      <c r="I70" s="35"/>
      <c r="J70" s="36"/>
      <c r="K70" s="37"/>
      <c r="L70" s="37"/>
      <c r="M70" s="37"/>
      <c r="N70" s="37"/>
      <c r="O70" s="36"/>
      <c r="P70" s="35"/>
      <c r="Q70" s="35"/>
      <c r="R70" s="35"/>
      <c r="S70" s="35"/>
      <c r="T70" s="36"/>
      <c r="U70" s="37"/>
      <c r="V70" s="37"/>
      <c r="W70" s="37"/>
      <c r="X70" s="37"/>
      <c r="Y70" s="36"/>
      <c r="Z70" s="35"/>
      <c r="AA70" s="35"/>
      <c r="AB70" s="35"/>
      <c r="AC70" s="35"/>
      <c r="AD70" s="36"/>
      <c r="AE70" s="37"/>
      <c r="AF70" s="37"/>
      <c r="AG70" s="37"/>
      <c r="AH70" s="37"/>
      <c r="AI70" s="36"/>
      <c r="AJ70" s="35">
        <v>30</v>
      </c>
      <c r="AK70" s="35"/>
      <c r="AL70" s="35"/>
      <c r="AM70" s="35">
        <v>30</v>
      </c>
      <c r="AN70" s="36">
        <v>4</v>
      </c>
    </row>
    <row r="71" spans="1:40" s="10" customFormat="1" ht="10.199999999999999" x14ac:dyDescent="0.2">
      <c r="A71" s="51">
        <v>61</v>
      </c>
      <c r="B71" s="44" t="s">
        <v>124</v>
      </c>
      <c r="C71" s="42" t="s">
        <v>135</v>
      </c>
      <c r="D71" s="66" t="s">
        <v>22</v>
      </c>
      <c r="E71" s="43">
        <f t="shared" si="2"/>
        <v>30</v>
      </c>
      <c r="F71" s="35"/>
      <c r="G71" s="35"/>
      <c r="H71" s="35"/>
      <c r="I71" s="35"/>
      <c r="J71" s="36"/>
      <c r="K71" s="37"/>
      <c r="L71" s="37"/>
      <c r="M71" s="37"/>
      <c r="N71" s="37"/>
      <c r="O71" s="36"/>
      <c r="P71" s="35"/>
      <c r="Q71" s="35"/>
      <c r="R71" s="35"/>
      <c r="S71" s="35"/>
      <c r="T71" s="36"/>
      <c r="U71" s="37"/>
      <c r="V71" s="37"/>
      <c r="W71" s="37"/>
      <c r="X71" s="37"/>
      <c r="Y71" s="36"/>
      <c r="Z71" s="35">
        <v>15</v>
      </c>
      <c r="AA71" s="35">
        <v>15</v>
      </c>
      <c r="AB71" s="35"/>
      <c r="AC71" s="35"/>
      <c r="AD71" s="36">
        <v>2</v>
      </c>
      <c r="AE71" s="37"/>
      <c r="AF71" s="37"/>
      <c r="AG71" s="37"/>
      <c r="AH71" s="37"/>
      <c r="AI71" s="36"/>
      <c r="AJ71" s="35"/>
      <c r="AK71" s="35"/>
      <c r="AL71" s="35"/>
      <c r="AM71" s="35"/>
      <c r="AN71" s="36"/>
    </row>
    <row r="72" spans="1:40" s="10" customFormat="1" ht="10.199999999999999" x14ac:dyDescent="0.2">
      <c r="A72" s="51">
        <v>62</v>
      </c>
      <c r="B72" s="34" t="s">
        <v>91</v>
      </c>
      <c r="C72" s="42" t="s">
        <v>135</v>
      </c>
      <c r="D72" s="66" t="s">
        <v>22</v>
      </c>
      <c r="E72" s="43">
        <f t="shared" si="2"/>
        <v>15</v>
      </c>
      <c r="F72" s="35"/>
      <c r="G72" s="35"/>
      <c r="H72" s="35"/>
      <c r="I72" s="35"/>
      <c r="J72" s="36"/>
      <c r="K72" s="37"/>
      <c r="L72" s="37"/>
      <c r="M72" s="37"/>
      <c r="N72" s="37"/>
      <c r="O72" s="36"/>
      <c r="P72" s="35"/>
      <c r="Q72" s="35"/>
      <c r="R72" s="35"/>
      <c r="S72" s="35"/>
      <c r="T72" s="36"/>
      <c r="U72" s="37"/>
      <c r="V72" s="37"/>
      <c r="W72" s="37"/>
      <c r="X72" s="37"/>
      <c r="Y72" s="36"/>
      <c r="Z72" s="35"/>
      <c r="AA72" s="35"/>
      <c r="AB72" s="35"/>
      <c r="AC72" s="35"/>
      <c r="AD72" s="36"/>
      <c r="AE72" s="37"/>
      <c r="AF72" s="37"/>
      <c r="AG72" s="37"/>
      <c r="AH72" s="37"/>
      <c r="AI72" s="36"/>
      <c r="AJ72" s="35">
        <v>15</v>
      </c>
      <c r="AK72" s="35"/>
      <c r="AL72" s="35"/>
      <c r="AM72" s="35"/>
      <c r="AN72" s="36">
        <v>1</v>
      </c>
    </row>
    <row r="73" spans="1:40" s="10" customFormat="1" x14ac:dyDescent="0.25">
      <c r="A73" s="82"/>
      <c r="B73" s="126" t="s">
        <v>5</v>
      </c>
      <c r="C73" s="126"/>
      <c r="D73" s="127"/>
      <c r="E73" s="88">
        <f>E55+E9</f>
        <v>2460</v>
      </c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</row>
    <row r="74" spans="1:40" s="10" customFormat="1" ht="10.199999999999999" x14ac:dyDescent="0.2">
      <c r="A74" s="64"/>
      <c r="B74" s="109" t="s">
        <v>50</v>
      </c>
      <c r="C74" s="109"/>
      <c r="D74" s="122"/>
      <c r="E74" s="122"/>
      <c r="F74" s="55">
        <f t="shared" ref="F74:AN74" si="3">SUM(F10:F72)</f>
        <v>150</v>
      </c>
      <c r="G74" s="55">
        <f t="shared" si="3"/>
        <v>150</v>
      </c>
      <c r="H74" s="55">
        <f t="shared" si="3"/>
        <v>30</v>
      </c>
      <c r="I74" s="55">
        <f t="shared" si="3"/>
        <v>0</v>
      </c>
      <c r="J74" s="55">
        <f t="shared" si="3"/>
        <v>30</v>
      </c>
      <c r="K74" s="55">
        <f t="shared" si="3"/>
        <v>225</v>
      </c>
      <c r="L74" s="55">
        <f t="shared" si="3"/>
        <v>75</v>
      </c>
      <c r="M74" s="55">
        <f t="shared" si="3"/>
        <v>120</v>
      </c>
      <c r="N74" s="55">
        <f t="shared" si="3"/>
        <v>0</v>
      </c>
      <c r="O74" s="55">
        <f t="shared" si="3"/>
        <v>30</v>
      </c>
      <c r="P74" s="55">
        <f t="shared" si="3"/>
        <v>180</v>
      </c>
      <c r="Q74" s="55">
        <f t="shared" si="3"/>
        <v>105</v>
      </c>
      <c r="R74" s="55">
        <f t="shared" si="3"/>
        <v>75</v>
      </c>
      <c r="S74" s="55">
        <f t="shared" si="3"/>
        <v>0</v>
      </c>
      <c r="T74" s="55">
        <f t="shared" si="3"/>
        <v>28</v>
      </c>
      <c r="U74" s="55">
        <f t="shared" si="3"/>
        <v>240</v>
      </c>
      <c r="V74" s="55">
        <f t="shared" si="3"/>
        <v>135</v>
      </c>
      <c r="W74" s="55">
        <f t="shared" si="3"/>
        <v>45</v>
      </c>
      <c r="X74" s="55">
        <f t="shared" si="3"/>
        <v>0</v>
      </c>
      <c r="Y74" s="55">
        <f t="shared" si="3"/>
        <v>32</v>
      </c>
      <c r="Z74" s="55">
        <f t="shared" si="3"/>
        <v>180</v>
      </c>
      <c r="AA74" s="55">
        <f t="shared" si="3"/>
        <v>75</v>
      </c>
      <c r="AB74" s="55">
        <f t="shared" si="3"/>
        <v>75</v>
      </c>
      <c r="AC74" s="55">
        <f t="shared" si="3"/>
        <v>45</v>
      </c>
      <c r="AD74" s="55">
        <f t="shared" si="3"/>
        <v>27</v>
      </c>
      <c r="AE74" s="55">
        <f t="shared" si="3"/>
        <v>165</v>
      </c>
      <c r="AF74" s="55">
        <f t="shared" si="3"/>
        <v>95</v>
      </c>
      <c r="AG74" s="55">
        <f t="shared" si="3"/>
        <v>85</v>
      </c>
      <c r="AH74" s="55">
        <f t="shared" si="3"/>
        <v>0</v>
      </c>
      <c r="AI74" s="55">
        <f t="shared" si="3"/>
        <v>33</v>
      </c>
      <c r="AJ74" s="55">
        <f t="shared" si="3"/>
        <v>105</v>
      </c>
      <c r="AK74" s="55">
        <f t="shared" si="3"/>
        <v>30</v>
      </c>
      <c r="AL74" s="55">
        <f t="shared" si="3"/>
        <v>45</v>
      </c>
      <c r="AM74" s="55">
        <f t="shared" si="3"/>
        <v>30</v>
      </c>
      <c r="AN74" s="55">
        <f t="shared" si="3"/>
        <v>30</v>
      </c>
    </row>
    <row r="75" spans="1:40" s="10" customFormat="1" ht="10.199999999999999" x14ac:dyDescent="0.2">
      <c r="A75" s="65"/>
      <c r="B75" s="109" t="s">
        <v>42</v>
      </c>
      <c r="C75" s="109"/>
      <c r="D75" s="122"/>
      <c r="E75" s="122"/>
      <c r="F75" s="55">
        <f>COUNTIF($D10:$D72,"E1*")</f>
        <v>3</v>
      </c>
      <c r="G75" s="55"/>
      <c r="H75" s="55"/>
      <c r="I75" s="55"/>
      <c r="J75" s="55"/>
      <c r="K75" s="55">
        <f>COUNTIF($D10:$D72,"E2*")</f>
        <v>4</v>
      </c>
      <c r="L75" s="55"/>
      <c r="M75" s="55"/>
      <c r="N75" s="55"/>
      <c r="O75" s="55"/>
      <c r="P75" s="55">
        <f>COUNTIF($D10:$D72,"E3*")</f>
        <v>3</v>
      </c>
      <c r="Q75" s="55"/>
      <c r="R75" s="55"/>
      <c r="S75" s="55"/>
      <c r="T75" s="55"/>
      <c r="U75" s="55">
        <f>COUNTIF($D10:$D72,"E4*")</f>
        <v>3</v>
      </c>
      <c r="V75" s="55"/>
      <c r="W75" s="55"/>
      <c r="X75" s="55"/>
      <c r="Y75" s="55"/>
      <c r="Z75" s="55">
        <f>COUNTIF($D10:$D72,"E5*")</f>
        <v>3</v>
      </c>
      <c r="AA75" s="55"/>
      <c r="AB75" s="55"/>
      <c r="AC75" s="55"/>
      <c r="AD75" s="55"/>
      <c r="AE75" s="55">
        <f>COUNTIF($D10:$D72,"E6*")</f>
        <v>4</v>
      </c>
      <c r="AF75" s="55"/>
      <c r="AG75" s="55"/>
      <c r="AH75" s="55"/>
      <c r="AI75" s="55"/>
      <c r="AJ75" s="55">
        <f>COUNTIF($D10:$D72,"E7*")</f>
        <v>3</v>
      </c>
      <c r="AK75" s="55"/>
      <c r="AL75" s="55"/>
      <c r="AM75" s="55"/>
      <c r="AN75" s="55"/>
    </row>
    <row r="76" spans="1:40" x14ac:dyDescent="0.25">
      <c r="A76" s="64"/>
      <c r="B76" s="109" t="s">
        <v>43</v>
      </c>
      <c r="C76" s="109"/>
      <c r="D76" s="122"/>
      <c r="E76" s="122"/>
      <c r="F76" s="55">
        <f>SUM(F74:I74)</f>
        <v>330</v>
      </c>
      <c r="G76" s="55"/>
      <c r="H76" s="55"/>
      <c r="I76" s="55"/>
      <c r="J76" s="55"/>
      <c r="K76" s="55">
        <f>SUM(K74:N74)</f>
        <v>420</v>
      </c>
      <c r="L76" s="55"/>
      <c r="M76" s="55"/>
      <c r="N76" s="55"/>
      <c r="O76" s="55"/>
      <c r="P76" s="55">
        <f>SUM(P74:S74)</f>
        <v>360</v>
      </c>
      <c r="Q76" s="55"/>
      <c r="R76" s="55"/>
      <c r="S76" s="55"/>
      <c r="T76" s="55"/>
      <c r="U76" s="55">
        <f>SUM(U74:X74)</f>
        <v>420</v>
      </c>
      <c r="V76" s="55"/>
      <c r="W76" s="55"/>
      <c r="X76" s="55"/>
      <c r="Y76" s="55"/>
      <c r="Z76" s="55">
        <f>SUM(Z74:AC74)</f>
        <v>375</v>
      </c>
      <c r="AA76" s="55"/>
      <c r="AB76" s="55"/>
      <c r="AC76" s="55"/>
      <c r="AD76" s="55"/>
      <c r="AE76" s="55">
        <f>SUM(AE74:AH74)</f>
        <v>345</v>
      </c>
      <c r="AF76" s="55"/>
      <c r="AG76" s="55"/>
      <c r="AH76" s="55"/>
      <c r="AI76" s="55"/>
      <c r="AJ76" s="55">
        <f>SUM(AJ74:AM74)</f>
        <v>210</v>
      </c>
      <c r="AK76" s="55"/>
      <c r="AL76" s="55"/>
      <c r="AM76" s="55"/>
      <c r="AN76" s="55"/>
    </row>
    <row r="77" spans="1:40" x14ac:dyDescent="0.25">
      <c r="A77" s="14"/>
      <c r="B77" s="109" t="s">
        <v>113</v>
      </c>
      <c r="C77" s="109"/>
      <c r="D77" s="109"/>
      <c r="E77" s="109"/>
      <c r="F77" s="55">
        <f>SUM(J74,O74,T74,Y74,AD74,AI74,AN74)</f>
        <v>210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5"/>
      <c r="W77" s="15"/>
      <c r="X77" s="15"/>
      <c r="Y77" s="15"/>
      <c r="Z77" s="13"/>
      <c r="AA77" s="13"/>
      <c r="AB77" s="13"/>
      <c r="AC77" s="13"/>
      <c r="AD77" s="13"/>
      <c r="AE77" s="13"/>
      <c r="AF77" s="15"/>
      <c r="AG77" s="15"/>
      <c r="AH77" s="15"/>
      <c r="AI77" s="15"/>
      <c r="AJ77" s="13"/>
      <c r="AK77" s="15"/>
      <c r="AL77" s="15"/>
      <c r="AM77" s="15"/>
      <c r="AN77" s="15"/>
    </row>
    <row r="78" spans="1:40" x14ac:dyDescent="0.25">
      <c r="A78" s="10"/>
      <c r="B78" s="10"/>
      <c r="C78" s="29"/>
      <c r="D78" s="29"/>
      <c r="E78" s="16"/>
      <c r="F78" s="10"/>
      <c r="G78" s="10"/>
      <c r="H78" s="10"/>
      <c r="I78" s="10"/>
      <c r="J78" s="10"/>
      <c r="K78" s="17" t="s">
        <v>44</v>
      </c>
      <c r="L78" s="10"/>
      <c r="M78" s="10"/>
      <c r="N78" s="10"/>
      <c r="O78" s="10"/>
      <c r="P78" s="10"/>
      <c r="Q78" s="10"/>
      <c r="R78" s="10"/>
      <c r="S78" s="17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78"/>
      <c r="AK78" s="78"/>
      <c r="AL78" s="78"/>
      <c r="AM78" s="78"/>
      <c r="AN78" s="78"/>
    </row>
    <row r="79" spans="1:40" s="10" customFormat="1" x14ac:dyDescent="0.25">
      <c r="A79" s="18"/>
      <c r="B79" s="24"/>
      <c r="C79" s="29"/>
      <c r="D79" s="30"/>
      <c r="E79" s="19"/>
      <c r="F79" s="18"/>
      <c r="G79" s="18"/>
      <c r="H79" s="18"/>
      <c r="I79" s="18"/>
      <c r="J79" s="18"/>
      <c r="K79" s="20" t="s">
        <v>123</v>
      </c>
      <c r="L79" s="18"/>
      <c r="M79" s="18"/>
      <c r="N79" s="18"/>
      <c r="O79" s="18"/>
      <c r="P79" s="18"/>
      <c r="Q79" s="18"/>
      <c r="R79" s="78"/>
      <c r="S79" s="20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</row>
    <row r="80" spans="1:40" s="10" customFormat="1" x14ac:dyDescent="0.25">
      <c r="A80" s="18"/>
      <c r="B80" s="23"/>
      <c r="C80" s="30"/>
      <c r="D80" s="30"/>
      <c r="E80" s="19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78"/>
      <c r="S80" s="20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</row>
    <row r="81" spans="1:37" s="10" customFormat="1" x14ac:dyDescent="0.25">
      <c r="A81" s="18"/>
      <c r="B81" s="23"/>
      <c r="C81" s="30"/>
      <c r="D81" s="30"/>
      <c r="E81" s="19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78"/>
      <c r="S81" s="20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21"/>
      <c r="AK81" s="21"/>
    </row>
    <row r="82" spans="1:37" s="10" customFormat="1" ht="10.199999999999999" x14ac:dyDescent="0.2">
      <c r="B82" s="23"/>
      <c r="C82" s="30"/>
      <c r="D82" s="29"/>
      <c r="E82" s="16"/>
      <c r="S82" s="20"/>
    </row>
    <row r="83" spans="1:37" x14ac:dyDescent="0.25">
      <c r="B83" s="23"/>
      <c r="C83" s="29"/>
    </row>
    <row r="84" spans="1:37" x14ac:dyDescent="0.25">
      <c r="B84" s="72"/>
      <c r="C84" s="2"/>
    </row>
    <row r="85" spans="1:37" x14ac:dyDescent="0.25">
      <c r="B85" s="73"/>
      <c r="C85" s="73"/>
    </row>
    <row r="86" spans="1:37" x14ac:dyDescent="0.25">
      <c r="B86" s="73"/>
      <c r="C86" s="73"/>
    </row>
    <row r="87" spans="1:37" x14ac:dyDescent="0.25">
      <c r="B87" s="73"/>
      <c r="C87" s="73"/>
    </row>
  </sheetData>
  <mergeCells count="26">
    <mergeCell ref="AE7:AI7"/>
    <mergeCell ref="B77:E77"/>
    <mergeCell ref="F53:AM53"/>
    <mergeCell ref="AJ6:AN6"/>
    <mergeCell ref="A6:E7"/>
    <mergeCell ref="F9:AN9"/>
    <mergeCell ref="F55:AN55"/>
    <mergeCell ref="F73:AN73"/>
    <mergeCell ref="B74:E74"/>
    <mergeCell ref="B75:E75"/>
    <mergeCell ref="B76:E76"/>
    <mergeCell ref="AJ7:AN7"/>
    <mergeCell ref="B9:D9"/>
    <mergeCell ref="AE54:AH54"/>
    <mergeCell ref="B55:D55"/>
    <mergeCell ref="B73:D73"/>
    <mergeCell ref="F7:J7"/>
    <mergeCell ref="K7:O7"/>
    <mergeCell ref="P7:T7"/>
    <mergeCell ref="U7:Y7"/>
    <mergeCell ref="Z7:AD7"/>
    <mergeCell ref="A4:E4"/>
    <mergeCell ref="AG5:AI5"/>
    <mergeCell ref="F6:O6"/>
    <mergeCell ref="P6:Y6"/>
    <mergeCell ref="Z6:AI6"/>
  </mergeCells>
  <pageMargins left="0.6692913385826772" right="0.74803149606299213" top="0.78740157480314965" bottom="0.47244094488188981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6"/>
  <sheetViews>
    <sheetView tabSelected="1" topLeftCell="A46" zoomScaleNormal="100" workbookViewId="0">
      <selection activeCell="E77" sqref="E77"/>
    </sheetView>
  </sheetViews>
  <sheetFormatPr defaultColWidth="9.109375" defaultRowHeight="13.2" x14ac:dyDescent="0.25"/>
  <cols>
    <col min="1" max="1" width="4.6640625" style="2" customWidth="1"/>
    <col min="2" max="2" width="30.6640625" style="2" customWidth="1"/>
    <col min="3" max="3" width="7.44140625" style="25" customWidth="1"/>
    <col min="4" max="4" width="6.6640625" style="25" customWidth="1"/>
    <col min="5" max="5" width="7.6640625" style="22" customWidth="1"/>
    <col min="6" max="35" width="6.44140625" style="2" customWidth="1"/>
    <col min="36" max="40" width="6.6640625" style="2" customWidth="1"/>
    <col min="41" max="16384" width="9.109375" style="2"/>
  </cols>
  <sheetData>
    <row r="1" spans="1:40" x14ac:dyDescent="0.25">
      <c r="A1" s="1" t="s">
        <v>116</v>
      </c>
      <c r="B1" s="1"/>
      <c r="C1" s="26"/>
      <c r="D1" s="77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</row>
    <row r="2" spans="1:40" ht="17.399999999999999" x14ac:dyDescent="0.3">
      <c r="A2" s="1" t="s">
        <v>139</v>
      </c>
      <c r="B2" s="1"/>
      <c r="D2" s="26"/>
      <c r="E2" s="78"/>
      <c r="F2" s="78"/>
      <c r="G2" s="78"/>
      <c r="H2" s="78"/>
      <c r="I2" s="4" t="s">
        <v>23</v>
      </c>
      <c r="J2" s="4"/>
      <c r="K2" s="78"/>
      <c r="L2" s="5" t="s">
        <v>143</v>
      </c>
      <c r="M2" s="78"/>
      <c r="N2" s="78"/>
      <c r="O2" s="78"/>
      <c r="P2" s="78"/>
      <c r="Q2" s="78"/>
      <c r="R2" s="78"/>
      <c r="S2" s="78"/>
      <c r="T2" s="78"/>
      <c r="U2" s="68"/>
      <c r="V2" s="77"/>
      <c r="W2" s="9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</row>
    <row r="3" spans="1:40" ht="17.399999999999999" x14ac:dyDescent="0.3">
      <c r="A3" s="78"/>
      <c r="B3" s="3"/>
      <c r="C3" s="31"/>
      <c r="D3" s="26"/>
      <c r="E3" s="78"/>
      <c r="F3" s="77"/>
      <c r="G3" s="78"/>
      <c r="H3" s="78"/>
      <c r="I3" s="4" t="s">
        <v>24</v>
      </c>
      <c r="J3" s="4"/>
      <c r="K3" s="78"/>
      <c r="L3" s="5" t="s">
        <v>142</v>
      </c>
      <c r="M3" s="4"/>
      <c r="N3" s="4"/>
      <c r="O3" s="4"/>
      <c r="P3" s="4"/>
      <c r="Q3" s="4"/>
      <c r="R3" s="4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40" ht="13.8" x14ac:dyDescent="0.25">
      <c r="A4" s="103" t="s">
        <v>150</v>
      </c>
      <c r="B4" s="103"/>
      <c r="C4" s="103"/>
      <c r="D4" s="103"/>
      <c r="E4" s="8"/>
      <c r="F4" s="78"/>
      <c r="G4" s="78"/>
      <c r="H4" s="78"/>
      <c r="I4" s="4" t="s">
        <v>25</v>
      </c>
      <c r="J4" s="4"/>
      <c r="K4" s="78"/>
      <c r="L4" s="69" t="s">
        <v>26</v>
      </c>
      <c r="M4" s="4"/>
      <c r="N4" s="4"/>
      <c r="O4" s="69" t="s">
        <v>27</v>
      </c>
      <c r="P4" s="78"/>
      <c r="Q4" s="78"/>
      <c r="R4" s="9"/>
      <c r="S4" s="3"/>
      <c r="T4" s="79"/>
      <c r="U4" s="3" t="s">
        <v>109</v>
      </c>
      <c r="V4" s="78"/>
      <c r="W4" s="9" t="s">
        <v>141</v>
      </c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40" x14ac:dyDescent="0.25">
      <c r="A5" s="6" t="s">
        <v>140</v>
      </c>
      <c r="B5" s="7"/>
      <c r="C5" s="27"/>
      <c r="D5" s="27"/>
      <c r="E5" s="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128"/>
      <c r="AM5" s="104"/>
      <c r="AN5" s="104"/>
    </row>
    <row r="6" spans="1:40" x14ac:dyDescent="0.25">
      <c r="A6" s="114" t="s">
        <v>145</v>
      </c>
      <c r="B6" s="115"/>
      <c r="C6" s="115"/>
      <c r="D6" s="115"/>
      <c r="E6" s="116"/>
      <c r="F6" s="105" t="s">
        <v>28</v>
      </c>
      <c r="G6" s="105"/>
      <c r="H6" s="105"/>
      <c r="I6" s="105"/>
      <c r="J6" s="105"/>
      <c r="K6" s="105"/>
      <c r="L6" s="105"/>
      <c r="M6" s="105"/>
      <c r="N6" s="105"/>
      <c r="O6" s="105"/>
      <c r="P6" s="106" t="s">
        <v>29</v>
      </c>
      <c r="Q6" s="106"/>
      <c r="R6" s="106"/>
      <c r="S6" s="106"/>
      <c r="T6" s="106"/>
      <c r="U6" s="106"/>
      <c r="V6" s="106"/>
      <c r="W6" s="106"/>
      <c r="X6" s="106"/>
      <c r="Y6" s="106"/>
      <c r="Z6" s="106" t="s">
        <v>30</v>
      </c>
      <c r="AA6" s="106"/>
      <c r="AB6" s="106"/>
      <c r="AC6" s="106"/>
      <c r="AD6" s="106"/>
      <c r="AE6" s="106"/>
      <c r="AF6" s="106"/>
      <c r="AG6" s="106"/>
      <c r="AH6" s="106"/>
      <c r="AI6" s="129"/>
      <c r="AJ6" s="113" t="s">
        <v>103</v>
      </c>
      <c r="AK6" s="113"/>
      <c r="AL6" s="113"/>
      <c r="AM6" s="113"/>
      <c r="AN6" s="113"/>
    </row>
    <row r="7" spans="1:40" s="10" customFormat="1" x14ac:dyDescent="0.25">
      <c r="A7" s="117"/>
      <c r="B7" s="118"/>
      <c r="C7" s="118"/>
      <c r="D7" s="118"/>
      <c r="E7" s="119"/>
      <c r="F7" s="106" t="s">
        <v>31</v>
      </c>
      <c r="G7" s="106"/>
      <c r="H7" s="106"/>
      <c r="I7" s="106"/>
      <c r="J7" s="107"/>
      <c r="K7" s="108" t="s">
        <v>32</v>
      </c>
      <c r="L7" s="108"/>
      <c r="M7" s="108"/>
      <c r="N7" s="108"/>
      <c r="O7" s="107"/>
      <c r="P7" s="106" t="s">
        <v>33</v>
      </c>
      <c r="Q7" s="106"/>
      <c r="R7" s="106"/>
      <c r="S7" s="106"/>
      <c r="T7" s="107"/>
      <c r="U7" s="108" t="s">
        <v>34</v>
      </c>
      <c r="V7" s="108"/>
      <c r="W7" s="108"/>
      <c r="X7" s="108"/>
      <c r="Y7" s="107"/>
      <c r="Z7" s="106" t="s">
        <v>35</v>
      </c>
      <c r="AA7" s="106"/>
      <c r="AB7" s="106"/>
      <c r="AC7" s="106"/>
      <c r="AD7" s="107"/>
      <c r="AE7" s="108" t="s">
        <v>36</v>
      </c>
      <c r="AF7" s="108"/>
      <c r="AG7" s="108"/>
      <c r="AH7" s="108"/>
      <c r="AI7" s="108"/>
      <c r="AJ7" s="130" t="s">
        <v>79</v>
      </c>
      <c r="AK7" s="130"/>
      <c r="AL7" s="130"/>
      <c r="AM7" s="130"/>
      <c r="AN7" s="131"/>
    </row>
    <row r="8" spans="1:40" s="10" customFormat="1" ht="20.399999999999999" x14ac:dyDescent="0.2">
      <c r="A8" s="46" t="s">
        <v>37</v>
      </c>
      <c r="B8" s="47" t="s">
        <v>0</v>
      </c>
      <c r="C8" s="48" t="s">
        <v>6</v>
      </c>
      <c r="D8" s="48" t="s">
        <v>21</v>
      </c>
      <c r="E8" s="48" t="s">
        <v>38</v>
      </c>
      <c r="F8" s="49" t="s">
        <v>2</v>
      </c>
      <c r="G8" s="49" t="s">
        <v>3</v>
      </c>
      <c r="H8" s="49" t="s">
        <v>4</v>
      </c>
      <c r="I8" s="49" t="s">
        <v>39</v>
      </c>
      <c r="J8" s="50" t="s">
        <v>1</v>
      </c>
      <c r="K8" s="49" t="s">
        <v>2</v>
      </c>
      <c r="L8" s="49" t="s">
        <v>3</v>
      </c>
      <c r="M8" s="49" t="s">
        <v>4</v>
      </c>
      <c r="N8" s="49" t="s">
        <v>39</v>
      </c>
      <c r="O8" s="50" t="s">
        <v>1</v>
      </c>
      <c r="P8" s="49" t="s">
        <v>2</v>
      </c>
      <c r="Q8" s="49" t="s">
        <v>3</v>
      </c>
      <c r="R8" s="49" t="s">
        <v>4</v>
      </c>
      <c r="S8" s="49" t="s">
        <v>39</v>
      </c>
      <c r="T8" s="50" t="s">
        <v>1</v>
      </c>
      <c r="U8" s="49" t="s">
        <v>2</v>
      </c>
      <c r="V8" s="49" t="s">
        <v>3</v>
      </c>
      <c r="W8" s="49" t="s">
        <v>4</v>
      </c>
      <c r="X8" s="49" t="s">
        <v>39</v>
      </c>
      <c r="Y8" s="50" t="s">
        <v>1</v>
      </c>
      <c r="Z8" s="49" t="s">
        <v>2</v>
      </c>
      <c r="AA8" s="49" t="s">
        <v>3</v>
      </c>
      <c r="AB8" s="49" t="s">
        <v>4</v>
      </c>
      <c r="AC8" s="49" t="s">
        <v>39</v>
      </c>
      <c r="AD8" s="50" t="s">
        <v>1</v>
      </c>
      <c r="AE8" s="49" t="s">
        <v>2</v>
      </c>
      <c r="AF8" s="49" t="s">
        <v>3</v>
      </c>
      <c r="AG8" s="49" t="s">
        <v>4</v>
      </c>
      <c r="AH8" s="49" t="s">
        <v>39</v>
      </c>
      <c r="AI8" s="50" t="s">
        <v>1</v>
      </c>
      <c r="AJ8" s="49" t="s">
        <v>2</v>
      </c>
      <c r="AK8" s="49" t="s">
        <v>3</v>
      </c>
      <c r="AL8" s="49" t="s">
        <v>4</v>
      </c>
      <c r="AM8" s="49" t="s">
        <v>39</v>
      </c>
      <c r="AN8" s="50" t="s">
        <v>1</v>
      </c>
    </row>
    <row r="9" spans="1:40" s="10" customFormat="1" x14ac:dyDescent="0.2">
      <c r="A9" s="80"/>
      <c r="B9" s="123" t="s">
        <v>40</v>
      </c>
      <c r="C9" s="123"/>
      <c r="D9" s="123"/>
      <c r="E9" s="87">
        <f>SUM(E10:E54)</f>
        <v>1725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</row>
    <row r="10" spans="1:40" s="10" customFormat="1" ht="10.199999999999999" x14ac:dyDescent="0.2">
      <c r="A10" s="51">
        <v>1</v>
      </c>
      <c r="B10" s="96" t="s">
        <v>92</v>
      </c>
      <c r="C10" s="53" t="s">
        <v>7</v>
      </c>
      <c r="D10" s="54" t="s">
        <v>22</v>
      </c>
      <c r="E10" s="43">
        <f>SUM(F10:I10,K10:N10,P10:S10,U10:X10,Z10:AC10,AE10:AH10,AJ10:AM10)</f>
        <v>30</v>
      </c>
      <c r="F10" s="35"/>
      <c r="G10" s="35">
        <v>30</v>
      </c>
      <c r="H10" s="35"/>
      <c r="I10" s="35"/>
      <c r="J10" s="36">
        <v>2</v>
      </c>
      <c r="K10" s="37"/>
      <c r="L10" s="37"/>
      <c r="M10" s="37"/>
      <c r="N10" s="37"/>
      <c r="O10" s="36"/>
      <c r="P10" s="35"/>
      <c r="Q10" s="35"/>
      <c r="R10" s="35"/>
      <c r="S10" s="35"/>
      <c r="T10" s="36"/>
      <c r="U10" s="37"/>
      <c r="V10" s="37"/>
      <c r="W10" s="37"/>
      <c r="X10" s="37"/>
      <c r="Y10" s="36"/>
      <c r="Z10" s="39"/>
      <c r="AA10" s="39"/>
      <c r="AB10" s="39"/>
      <c r="AC10" s="39"/>
      <c r="AD10" s="40"/>
      <c r="AE10" s="76"/>
      <c r="AF10" s="76"/>
      <c r="AG10" s="76"/>
      <c r="AH10" s="76"/>
      <c r="AI10" s="40"/>
      <c r="AJ10" s="39"/>
      <c r="AK10" s="39"/>
      <c r="AL10" s="39"/>
      <c r="AM10" s="39"/>
      <c r="AN10" s="40"/>
    </row>
    <row r="11" spans="1:40" s="10" customFormat="1" ht="10.199999999999999" x14ac:dyDescent="0.2">
      <c r="A11" s="51">
        <v>2</v>
      </c>
      <c r="B11" s="96" t="s">
        <v>93</v>
      </c>
      <c r="C11" s="53" t="s">
        <v>20</v>
      </c>
      <c r="D11" s="54" t="s">
        <v>22</v>
      </c>
      <c r="E11" s="43">
        <f t="shared" ref="E11:E53" si="0">SUM(F11:I11,K11:N11,P11:S11,U11:X11,Z11:AC11,AE11:AH11,AJ11:AM11)</f>
        <v>15</v>
      </c>
      <c r="F11" s="35"/>
      <c r="G11" s="35">
        <v>15</v>
      </c>
      <c r="H11" s="35"/>
      <c r="I11" s="35"/>
      <c r="J11" s="36">
        <v>0</v>
      </c>
      <c r="K11" s="37"/>
      <c r="L11" s="37"/>
      <c r="M11" s="37"/>
      <c r="N11" s="37"/>
      <c r="O11" s="36"/>
      <c r="P11" s="35"/>
      <c r="Q11" s="35"/>
      <c r="R11" s="35"/>
      <c r="S11" s="35"/>
      <c r="T11" s="36"/>
      <c r="U11" s="37"/>
      <c r="V11" s="37"/>
      <c r="W11" s="37"/>
      <c r="X11" s="37"/>
      <c r="Y11" s="36"/>
      <c r="Z11" s="39"/>
      <c r="AA11" s="39"/>
      <c r="AB11" s="39"/>
      <c r="AC11" s="39"/>
      <c r="AD11" s="40"/>
      <c r="AE11" s="76"/>
      <c r="AF11" s="76"/>
      <c r="AG11" s="76"/>
      <c r="AH11" s="76"/>
      <c r="AI11" s="40"/>
      <c r="AJ11" s="39"/>
      <c r="AK11" s="39"/>
      <c r="AL11" s="39"/>
      <c r="AM11" s="39"/>
      <c r="AN11" s="40"/>
    </row>
    <row r="12" spans="1:40" s="10" customFormat="1" ht="10.199999999999999" x14ac:dyDescent="0.2">
      <c r="A12" s="51">
        <v>3</v>
      </c>
      <c r="B12" s="96" t="s">
        <v>137</v>
      </c>
      <c r="C12" s="53" t="s">
        <v>51</v>
      </c>
      <c r="D12" s="54" t="s">
        <v>22</v>
      </c>
      <c r="E12" s="43">
        <f t="shared" si="0"/>
        <v>60</v>
      </c>
      <c r="F12" s="35">
        <v>30</v>
      </c>
      <c r="G12" s="35">
        <v>15</v>
      </c>
      <c r="H12" s="35">
        <v>15</v>
      </c>
      <c r="I12" s="35"/>
      <c r="J12" s="36">
        <v>6</v>
      </c>
      <c r="K12" s="37"/>
      <c r="L12" s="37"/>
      <c r="M12" s="37"/>
      <c r="N12" s="37"/>
      <c r="O12" s="36"/>
      <c r="P12" s="35"/>
      <c r="Q12" s="35"/>
      <c r="R12" s="35"/>
      <c r="S12" s="35"/>
      <c r="T12" s="36"/>
      <c r="U12" s="37"/>
      <c r="V12" s="37"/>
      <c r="W12" s="37"/>
      <c r="X12" s="37"/>
      <c r="Y12" s="36"/>
      <c r="Z12" s="39"/>
      <c r="AA12" s="39"/>
      <c r="AB12" s="39"/>
      <c r="AC12" s="39"/>
      <c r="AD12" s="40"/>
      <c r="AE12" s="76"/>
      <c r="AF12" s="76"/>
      <c r="AG12" s="76"/>
      <c r="AH12" s="76"/>
      <c r="AI12" s="40"/>
      <c r="AJ12" s="39"/>
      <c r="AK12" s="39"/>
      <c r="AL12" s="39"/>
      <c r="AM12" s="39"/>
      <c r="AN12" s="40"/>
    </row>
    <row r="13" spans="1:40" s="10" customFormat="1" ht="10.199999999999999" x14ac:dyDescent="0.2">
      <c r="A13" s="51">
        <v>4</v>
      </c>
      <c r="B13" s="96" t="s">
        <v>18</v>
      </c>
      <c r="C13" s="53" t="s">
        <v>148</v>
      </c>
      <c r="D13" s="54" t="s">
        <v>47</v>
      </c>
      <c r="E13" s="43">
        <f t="shared" si="0"/>
        <v>60</v>
      </c>
      <c r="F13" s="35">
        <v>30</v>
      </c>
      <c r="G13" s="35">
        <v>30</v>
      </c>
      <c r="H13" s="35"/>
      <c r="I13" s="35"/>
      <c r="J13" s="36">
        <v>6</v>
      </c>
      <c r="K13" s="37"/>
      <c r="L13" s="37"/>
      <c r="M13" s="37"/>
      <c r="N13" s="37"/>
      <c r="O13" s="36"/>
      <c r="P13" s="35"/>
      <c r="Q13" s="35"/>
      <c r="R13" s="35"/>
      <c r="S13" s="35"/>
      <c r="T13" s="36"/>
      <c r="U13" s="37"/>
      <c r="V13" s="37"/>
      <c r="W13" s="37"/>
      <c r="X13" s="37"/>
      <c r="Y13" s="36"/>
      <c r="Z13" s="39"/>
      <c r="AA13" s="39"/>
      <c r="AB13" s="39"/>
      <c r="AC13" s="39"/>
      <c r="AD13" s="40"/>
      <c r="AE13" s="76"/>
      <c r="AF13" s="76"/>
      <c r="AG13" s="76"/>
      <c r="AH13" s="76"/>
      <c r="AI13" s="40"/>
      <c r="AJ13" s="39"/>
      <c r="AK13" s="39"/>
      <c r="AL13" s="39"/>
      <c r="AM13" s="39"/>
      <c r="AN13" s="40"/>
    </row>
    <row r="14" spans="1:40" s="10" customFormat="1" ht="10.199999999999999" x14ac:dyDescent="0.2">
      <c r="A14" s="51">
        <v>5</v>
      </c>
      <c r="B14" s="96" t="s">
        <v>132</v>
      </c>
      <c r="C14" s="53" t="s">
        <v>147</v>
      </c>
      <c r="D14" s="54" t="s">
        <v>47</v>
      </c>
      <c r="E14" s="43">
        <f t="shared" si="0"/>
        <v>60</v>
      </c>
      <c r="F14" s="35">
        <v>30</v>
      </c>
      <c r="G14" s="35">
        <v>15</v>
      </c>
      <c r="H14" s="35">
        <v>15</v>
      </c>
      <c r="I14" s="35"/>
      <c r="J14" s="36">
        <v>6</v>
      </c>
      <c r="K14" s="37"/>
      <c r="L14" s="37"/>
      <c r="M14" s="37"/>
      <c r="N14" s="37"/>
      <c r="O14" s="36"/>
      <c r="P14" s="35"/>
      <c r="Q14" s="35"/>
      <c r="R14" s="35"/>
      <c r="S14" s="35"/>
      <c r="T14" s="36"/>
      <c r="U14" s="37"/>
      <c r="V14" s="37"/>
      <c r="W14" s="37"/>
      <c r="X14" s="37"/>
      <c r="Y14" s="36"/>
      <c r="Z14" s="39"/>
      <c r="AA14" s="39"/>
      <c r="AB14" s="39"/>
      <c r="AC14" s="39"/>
      <c r="AD14" s="40"/>
      <c r="AE14" s="76"/>
      <c r="AF14" s="76"/>
      <c r="AG14" s="76"/>
      <c r="AH14" s="76"/>
      <c r="AI14" s="40"/>
      <c r="AJ14" s="39"/>
      <c r="AK14" s="39"/>
      <c r="AL14" s="39"/>
      <c r="AM14" s="39"/>
      <c r="AN14" s="40"/>
    </row>
    <row r="15" spans="1:40" s="10" customFormat="1" ht="10.199999999999999" x14ac:dyDescent="0.2">
      <c r="A15" s="51">
        <v>6</v>
      </c>
      <c r="B15" s="96" t="s">
        <v>107</v>
      </c>
      <c r="C15" s="53" t="s">
        <v>135</v>
      </c>
      <c r="D15" s="54" t="s">
        <v>22</v>
      </c>
      <c r="E15" s="43">
        <f t="shared" si="0"/>
        <v>15</v>
      </c>
      <c r="F15" s="35">
        <v>15</v>
      </c>
      <c r="G15" s="35"/>
      <c r="H15" s="35"/>
      <c r="I15" s="35"/>
      <c r="J15" s="36">
        <v>1</v>
      </c>
      <c r="K15" s="37"/>
      <c r="L15" s="37"/>
      <c r="M15" s="37"/>
      <c r="N15" s="37"/>
      <c r="O15" s="36"/>
      <c r="P15" s="35"/>
      <c r="Q15" s="35"/>
      <c r="R15" s="35"/>
      <c r="S15" s="35"/>
      <c r="T15" s="36"/>
      <c r="U15" s="37"/>
      <c r="V15" s="37"/>
      <c r="W15" s="37"/>
      <c r="X15" s="37"/>
      <c r="Y15" s="36"/>
      <c r="Z15" s="39"/>
      <c r="AA15" s="39"/>
      <c r="AB15" s="39"/>
      <c r="AC15" s="39"/>
      <c r="AD15" s="40"/>
      <c r="AE15" s="76"/>
      <c r="AF15" s="76"/>
      <c r="AG15" s="76"/>
      <c r="AH15" s="76"/>
      <c r="AI15" s="40"/>
      <c r="AJ15" s="39"/>
      <c r="AK15" s="39"/>
      <c r="AL15" s="39"/>
      <c r="AM15" s="39"/>
      <c r="AN15" s="40"/>
    </row>
    <row r="16" spans="1:40" s="10" customFormat="1" ht="10.199999999999999" x14ac:dyDescent="0.2">
      <c r="A16" s="51">
        <v>7</v>
      </c>
      <c r="B16" s="96" t="s">
        <v>52</v>
      </c>
      <c r="C16" s="53" t="s">
        <v>149</v>
      </c>
      <c r="D16" s="54" t="s">
        <v>47</v>
      </c>
      <c r="E16" s="43">
        <f t="shared" si="0"/>
        <v>60</v>
      </c>
      <c r="F16" s="35">
        <v>30</v>
      </c>
      <c r="G16" s="35">
        <v>30</v>
      </c>
      <c r="H16" s="35"/>
      <c r="I16" s="35"/>
      <c r="J16" s="36">
        <v>6</v>
      </c>
      <c r="K16" s="37"/>
      <c r="L16" s="37"/>
      <c r="M16" s="37"/>
      <c r="N16" s="37"/>
      <c r="O16" s="36"/>
      <c r="P16" s="35"/>
      <c r="Q16" s="35"/>
      <c r="R16" s="35"/>
      <c r="S16" s="35"/>
      <c r="T16" s="36"/>
      <c r="U16" s="37"/>
      <c r="V16" s="37"/>
      <c r="W16" s="37"/>
      <c r="X16" s="37"/>
      <c r="Y16" s="36"/>
      <c r="Z16" s="39"/>
      <c r="AA16" s="39"/>
      <c r="AB16" s="39"/>
      <c r="AC16" s="39"/>
      <c r="AD16" s="40"/>
      <c r="AE16" s="76"/>
      <c r="AF16" s="76"/>
      <c r="AG16" s="76"/>
      <c r="AH16" s="76"/>
      <c r="AI16" s="40"/>
      <c r="AJ16" s="39"/>
      <c r="AK16" s="39"/>
      <c r="AL16" s="39"/>
      <c r="AM16" s="39"/>
      <c r="AN16" s="40"/>
    </row>
    <row r="17" spans="1:40" s="10" customFormat="1" ht="10.199999999999999" x14ac:dyDescent="0.2">
      <c r="A17" s="51">
        <v>8</v>
      </c>
      <c r="B17" s="96" t="s">
        <v>59</v>
      </c>
      <c r="C17" s="53" t="s">
        <v>149</v>
      </c>
      <c r="D17" s="54" t="s">
        <v>22</v>
      </c>
      <c r="E17" s="43">
        <f t="shared" si="0"/>
        <v>30</v>
      </c>
      <c r="F17" s="35">
        <v>15</v>
      </c>
      <c r="G17" s="35">
        <v>15</v>
      </c>
      <c r="H17" s="35"/>
      <c r="I17" s="35"/>
      <c r="J17" s="36">
        <v>3</v>
      </c>
      <c r="K17" s="37"/>
      <c r="L17" s="37"/>
      <c r="M17" s="37"/>
      <c r="N17" s="37"/>
      <c r="O17" s="36"/>
      <c r="P17" s="35"/>
      <c r="Q17" s="35"/>
      <c r="R17" s="35"/>
      <c r="S17" s="35"/>
      <c r="T17" s="36"/>
      <c r="U17" s="37"/>
      <c r="V17" s="37"/>
      <c r="W17" s="37"/>
      <c r="X17" s="37"/>
      <c r="Y17" s="36"/>
      <c r="Z17" s="39"/>
      <c r="AA17" s="39"/>
      <c r="AB17" s="39"/>
      <c r="AC17" s="39"/>
      <c r="AD17" s="40"/>
      <c r="AE17" s="76"/>
      <c r="AF17" s="76"/>
      <c r="AG17" s="76"/>
      <c r="AH17" s="76"/>
      <c r="AI17" s="40"/>
      <c r="AJ17" s="39"/>
      <c r="AK17" s="39"/>
      <c r="AL17" s="39"/>
      <c r="AM17" s="39"/>
      <c r="AN17" s="40"/>
    </row>
    <row r="18" spans="1:40" s="10" customFormat="1" ht="10.199999999999999" x14ac:dyDescent="0.2">
      <c r="A18" s="51">
        <v>9</v>
      </c>
      <c r="B18" s="96" t="s">
        <v>11</v>
      </c>
      <c r="C18" s="53" t="s">
        <v>7</v>
      </c>
      <c r="D18" s="54" t="s">
        <v>22</v>
      </c>
      <c r="E18" s="43">
        <f t="shared" si="0"/>
        <v>30</v>
      </c>
      <c r="F18" s="35"/>
      <c r="G18" s="35"/>
      <c r="H18" s="35"/>
      <c r="I18" s="35"/>
      <c r="J18" s="36"/>
      <c r="K18" s="37"/>
      <c r="L18" s="37">
        <v>30</v>
      </c>
      <c r="M18" s="37"/>
      <c r="N18" s="37"/>
      <c r="O18" s="36">
        <v>2</v>
      </c>
      <c r="P18" s="35"/>
      <c r="Q18" s="35"/>
      <c r="R18" s="35"/>
      <c r="S18" s="35"/>
      <c r="T18" s="36"/>
      <c r="U18" s="37"/>
      <c r="V18" s="37"/>
      <c r="W18" s="37"/>
      <c r="X18" s="37"/>
      <c r="Y18" s="36"/>
      <c r="Z18" s="39"/>
      <c r="AA18" s="39"/>
      <c r="AB18" s="39"/>
      <c r="AC18" s="39"/>
      <c r="AD18" s="40"/>
      <c r="AE18" s="76"/>
      <c r="AF18" s="76"/>
      <c r="AG18" s="76"/>
      <c r="AH18" s="76"/>
      <c r="AI18" s="40"/>
      <c r="AJ18" s="39"/>
      <c r="AK18" s="39"/>
      <c r="AL18" s="39"/>
      <c r="AM18" s="39"/>
      <c r="AN18" s="40"/>
    </row>
    <row r="19" spans="1:40" s="10" customFormat="1" ht="10.199999999999999" x14ac:dyDescent="0.2">
      <c r="A19" s="51">
        <v>10</v>
      </c>
      <c r="B19" s="96" t="s">
        <v>15</v>
      </c>
      <c r="C19" s="53" t="s">
        <v>20</v>
      </c>
      <c r="D19" s="54" t="s">
        <v>22</v>
      </c>
      <c r="E19" s="43">
        <f t="shared" si="0"/>
        <v>15</v>
      </c>
      <c r="F19" s="35"/>
      <c r="G19" s="35"/>
      <c r="H19" s="35"/>
      <c r="I19" s="35"/>
      <c r="J19" s="36"/>
      <c r="K19" s="37"/>
      <c r="L19" s="37">
        <v>15</v>
      </c>
      <c r="M19" s="37"/>
      <c r="N19" s="37"/>
      <c r="O19" s="36">
        <v>0</v>
      </c>
      <c r="P19" s="35"/>
      <c r="Q19" s="35"/>
      <c r="R19" s="35"/>
      <c r="S19" s="35"/>
      <c r="T19" s="36"/>
      <c r="U19" s="37"/>
      <c r="V19" s="37"/>
      <c r="W19" s="37"/>
      <c r="X19" s="37"/>
      <c r="Y19" s="36"/>
      <c r="Z19" s="39"/>
      <c r="AA19" s="39"/>
      <c r="AB19" s="39"/>
      <c r="AC19" s="39"/>
      <c r="AD19" s="40"/>
      <c r="AE19" s="76"/>
      <c r="AF19" s="76"/>
      <c r="AG19" s="76"/>
      <c r="AH19" s="76"/>
      <c r="AI19" s="40"/>
      <c r="AJ19" s="39"/>
      <c r="AK19" s="39"/>
      <c r="AL19" s="39"/>
      <c r="AM19" s="39"/>
      <c r="AN19" s="40"/>
    </row>
    <row r="20" spans="1:40" s="10" customFormat="1" ht="10.199999999999999" x14ac:dyDescent="0.2">
      <c r="A20" s="51">
        <v>11</v>
      </c>
      <c r="B20" s="96" t="s">
        <v>54</v>
      </c>
      <c r="C20" s="53" t="s">
        <v>148</v>
      </c>
      <c r="D20" s="54" t="s">
        <v>48</v>
      </c>
      <c r="E20" s="43">
        <f t="shared" si="0"/>
        <v>60</v>
      </c>
      <c r="F20" s="35"/>
      <c r="G20" s="35"/>
      <c r="H20" s="35"/>
      <c r="I20" s="35"/>
      <c r="J20" s="36"/>
      <c r="K20" s="37">
        <v>30</v>
      </c>
      <c r="L20" s="37">
        <v>30</v>
      </c>
      <c r="M20" s="37"/>
      <c r="N20" s="37"/>
      <c r="O20" s="36">
        <v>4</v>
      </c>
      <c r="P20" s="35"/>
      <c r="Q20" s="35"/>
      <c r="R20" s="35"/>
      <c r="S20" s="35"/>
      <c r="T20" s="36"/>
      <c r="U20" s="37"/>
      <c r="V20" s="37"/>
      <c r="W20" s="37"/>
      <c r="X20" s="37"/>
      <c r="Y20" s="36"/>
      <c r="Z20" s="39"/>
      <c r="AA20" s="39"/>
      <c r="AB20" s="39"/>
      <c r="AC20" s="39"/>
      <c r="AD20" s="40"/>
      <c r="AE20" s="76"/>
      <c r="AF20" s="76"/>
      <c r="AG20" s="76"/>
      <c r="AH20" s="76"/>
      <c r="AI20" s="40"/>
      <c r="AJ20" s="39"/>
      <c r="AK20" s="39"/>
      <c r="AL20" s="39"/>
      <c r="AM20" s="39"/>
      <c r="AN20" s="40"/>
    </row>
    <row r="21" spans="1:40" s="10" customFormat="1" ht="10.199999999999999" x14ac:dyDescent="0.2">
      <c r="A21" s="51">
        <v>12</v>
      </c>
      <c r="B21" s="96" t="s">
        <v>98</v>
      </c>
      <c r="C21" s="53" t="s">
        <v>8</v>
      </c>
      <c r="D21" s="54" t="s">
        <v>22</v>
      </c>
      <c r="E21" s="43">
        <f t="shared" si="0"/>
        <v>60</v>
      </c>
      <c r="F21" s="35"/>
      <c r="G21" s="35"/>
      <c r="H21" s="35"/>
      <c r="I21" s="35"/>
      <c r="J21" s="36"/>
      <c r="K21" s="37">
        <v>30</v>
      </c>
      <c r="L21" s="37"/>
      <c r="M21" s="37">
        <v>30</v>
      </c>
      <c r="N21" s="37"/>
      <c r="O21" s="36">
        <v>4</v>
      </c>
      <c r="P21" s="35"/>
      <c r="Q21" s="35"/>
      <c r="R21" s="35"/>
      <c r="S21" s="35"/>
      <c r="T21" s="36"/>
      <c r="U21" s="37"/>
      <c r="V21" s="37"/>
      <c r="W21" s="37"/>
      <c r="X21" s="37"/>
      <c r="Y21" s="36"/>
      <c r="Z21" s="39"/>
      <c r="AA21" s="39"/>
      <c r="AB21" s="39"/>
      <c r="AC21" s="39"/>
      <c r="AD21" s="40"/>
      <c r="AE21" s="76"/>
      <c r="AF21" s="76"/>
      <c r="AG21" s="76"/>
      <c r="AH21" s="76"/>
      <c r="AI21" s="40"/>
      <c r="AJ21" s="39"/>
      <c r="AK21" s="39"/>
      <c r="AL21" s="39"/>
      <c r="AM21" s="39"/>
      <c r="AN21" s="40"/>
    </row>
    <row r="22" spans="1:40" s="10" customFormat="1" ht="10.199999999999999" x14ac:dyDescent="0.2">
      <c r="A22" s="51">
        <v>13</v>
      </c>
      <c r="B22" s="96" t="s">
        <v>133</v>
      </c>
      <c r="C22" s="53" t="s">
        <v>147</v>
      </c>
      <c r="D22" s="54" t="s">
        <v>48</v>
      </c>
      <c r="E22" s="43">
        <f t="shared" si="0"/>
        <v>60</v>
      </c>
      <c r="F22" s="35"/>
      <c r="G22" s="35"/>
      <c r="H22" s="35"/>
      <c r="I22" s="35"/>
      <c r="J22" s="36"/>
      <c r="K22" s="37">
        <v>30</v>
      </c>
      <c r="L22" s="37"/>
      <c r="M22" s="37">
        <v>30</v>
      </c>
      <c r="N22" s="37"/>
      <c r="O22" s="36">
        <v>4</v>
      </c>
      <c r="P22" s="35"/>
      <c r="Q22" s="35"/>
      <c r="R22" s="35"/>
      <c r="S22" s="35"/>
      <c r="T22" s="36"/>
      <c r="U22" s="37"/>
      <c r="V22" s="37"/>
      <c r="W22" s="37"/>
      <c r="X22" s="37"/>
      <c r="Y22" s="36"/>
      <c r="Z22" s="35"/>
      <c r="AA22" s="35"/>
      <c r="AB22" s="35"/>
      <c r="AC22" s="35"/>
      <c r="AD22" s="36"/>
      <c r="AE22" s="37"/>
      <c r="AF22" s="37"/>
      <c r="AG22" s="37"/>
      <c r="AH22" s="37"/>
      <c r="AI22" s="36"/>
      <c r="AJ22" s="35"/>
      <c r="AK22" s="35"/>
      <c r="AL22" s="35"/>
      <c r="AM22" s="35"/>
      <c r="AN22" s="36"/>
    </row>
    <row r="23" spans="1:40" s="10" customFormat="1" ht="20.399999999999999" x14ac:dyDescent="0.2">
      <c r="A23" s="51">
        <v>14</v>
      </c>
      <c r="B23" s="96" t="s">
        <v>110</v>
      </c>
      <c r="C23" s="53" t="s">
        <v>136</v>
      </c>
      <c r="D23" s="54" t="s">
        <v>22</v>
      </c>
      <c r="E23" s="43">
        <f t="shared" si="0"/>
        <v>15</v>
      </c>
      <c r="F23" s="35"/>
      <c r="G23" s="35"/>
      <c r="H23" s="35"/>
      <c r="I23" s="35"/>
      <c r="J23" s="36"/>
      <c r="K23" s="37">
        <v>15</v>
      </c>
      <c r="L23" s="37"/>
      <c r="M23" s="37"/>
      <c r="N23" s="37"/>
      <c r="O23" s="36">
        <v>2</v>
      </c>
      <c r="P23" s="35"/>
      <c r="Q23" s="35"/>
      <c r="R23" s="35"/>
      <c r="S23" s="35"/>
      <c r="T23" s="36"/>
      <c r="U23" s="37"/>
      <c r="V23" s="37"/>
      <c r="W23" s="37"/>
      <c r="X23" s="37"/>
      <c r="Y23" s="36"/>
      <c r="Z23" s="35"/>
      <c r="AA23" s="35"/>
      <c r="AB23" s="35"/>
      <c r="AC23" s="35"/>
      <c r="AD23" s="36"/>
      <c r="AE23" s="37"/>
      <c r="AF23" s="37"/>
      <c r="AG23" s="37"/>
      <c r="AH23" s="37"/>
      <c r="AI23" s="36"/>
      <c r="AJ23" s="35"/>
      <c r="AK23" s="35"/>
      <c r="AL23" s="35"/>
      <c r="AM23" s="35"/>
      <c r="AN23" s="36"/>
    </row>
    <row r="24" spans="1:40" s="10" customFormat="1" ht="10.199999999999999" x14ac:dyDescent="0.2">
      <c r="A24" s="51">
        <v>15</v>
      </c>
      <c r="B24" s="52" t="s">
        <v>55</v>
      </c>
      <c r="C24" s="53" t="s">
        <v>135</v>
      </c>
      <c r="D24" s="54" t="s">
        <v>48</v>
      </c>
      <c r="E24" s="43">
        <f t="shared" si="0"/>
        <v>60</v>
      </c>
      <c r="F24" s="35"/>
      <c r="G24" s="35"/>
      <c r="H24" s="35"/>
      <c r="I24" s="35"/>
      <c r="J24" s="36"/>
      <c r="K24" s="37">
        <v>30</v>
      </c>
      <c r="L24" s="37"/>
      <c r="M24" s="37">
        <v>30</v>
      </c>
      <c r="N24" s="37"/>
      <c r="O24" s="36">
        <v>5</v>
      </c>
      <c r="P24" s="35"/>
      <c r="Q24" s="35"/>
      <c r="R24" s="35"/>
      <c r="S24" s="35"/>
      <c r="T24" s="36"/>
      <c r="U24" s="37"/>
      <c r="V24" s="37"/>
      <c r="W24" s="37"/>
      <c r="X24" s="37"/>
      <c r="Y24" s="36"/>
      <c r="Z24" s="39"/>
      <c r="AA24" s="39"/>
      <c r="AB24" s="39"/>
      <c r="AC24" s="39"/>
      <c r="AD24" s="40"/>
      <c r="AE24" s="76"/>
      <c r="AF24" s="76"/>
      <c r="AG24" s="76"/>
      <c r="AH24" s="76"/>
      <c r="AI24" s="40"/>
      <c r="AJ24" s="39"/>
      <c r="AK24" s="39"/>
      <c r="AL24" s="39"/>
      <c r="AM24" s="39"/>
      <c r="AN24" s="40"/>
    </row>
    <row r="25" spans="1:40" s="10" customFormat="1" ht="10.199999999999999" x14ac:dyDescent="0.2">
      <c r="A25" s="51">
        <v>16</v>
      </c>
      <c r="B25" s="52" t="s">
        <v>61</v>
      </c>
      <c r="C25" s="53" t="s">
        <v>135</v>
      </c>
      <c r="D25" s="54" t="s">
        <v>48</v>
      </c>
      <c r="E25" s="43">
        <f t="shared" si="0"/>
        <v>60</v>
      </c>
      <c r="F25" s="35"/>
      <c r="G25" s="35"/>
      <c r="H25" s="35"/>
      <c r="I25" s="35"/>
      <c r="J25" s="36"/>
      <c r="K25" s="37">
        <v>30</v>
      </c>
      <c r="L25" s="37"/>
      <c r="M25" s="37">
        <v>30</v>
      </c>
      <c r="N25" s="37"/>
      <c r="O25" s="36">
        <v>5</v>
      </c>
      <c r="P25" s="35"/>
      <c r="Q25" s="35"/>
      <c r="R25" s="35"/>
      <c r="S25" s="35"/>
      <c r="T25" s="36"/>
      <c r="U25" s="37"/>
      <c r="V25" s="37"/>
      <c r="W25" s="37"/>
      <c r="X25" s="37"/>
      <c r="Y25" s="36"/>
      <c r="Z25" s="39"/>
      <c r="AA25" s="39"/>
      <c r="AB25" s="39"/>
      <c r="AC25" s="39"/>
      <c r="AD25" s="40"/>
      <c r="AE25" s="76"/>
      <c r="AF25" s="76"/>
      <c r="AG25" s="76"/>
      <c r="AH25" s="76"/>
      <c r="AI25" s="40"/>
      <c r="AJ25" s="39"/>
      <c r="AK25" s="39"/>
      <c r="AL25" s="39"/>
      <c r="AM25" s="39"/>
      <c r="AN25" s="40"/>
    </row>
    <row r="26" spans="1:40" s="10" customFormat="1" ht="10.199999999999999" x14ac:dyDescent="0.2">
      <c r="A26" s="51">
        <v>17</v>
      </c>
      <c r="B26" s="52" t="s">
        <v>57</v>
      </c>
      <c r="C26" s="53" t="s">
        <v>135</v>
      </c>
      <c r="D26" s="54" t="s">
        <v>22</v>
      </c>
      <c r="E26" s="43">
        <f t="shared" si="0"/>
        <v>30</v>
      </c>
      <c r="F26" s="35"/>
      <c r="G26" s="35"/>
      <c r="H26" s="35"/>
      <c r="I26" s="35"/>
      <c r="J26" s="36"/>
      <c r="K26" s="37">
        <v>30</v>
      </c>
      <c r="L26" s="37"/>
      <c r="M26" s="37"/>
      <c r="N26" s="37"/>
      <c r="O26" s="36">
        <v>2</v>
      </c>
      <c r="P26" s="35"/>
      <c r="Q26" s="35"/>
      <c r="R26" s="35"/>
      <c r="S26" s="35"/>
      <c r="T26" s="36"/>
      <c r="U26" s="37"/>
      <c r="V26" s="37"/>
      <c r="W26" s="37"/>
      <c r="X26" s="37"/>
      <c r="Y26" s="36"/>
      <c r="Z26" s="39"/>
      <c r="AA26" s="39"/>
      <c r="AB26" s="39"/>
      <c r="AC26" s="39"/>
      <c r="AD26" s="40"/>
      <c r="AE26" s="76"/>
      <c r="AF26" s="76"/>
      <c r="AG26" s="76"/>
      <c r="AH26" s="76"/>
      <c r="AI26" s="40"/>
      <c r="AJ26" s="39"/>
      <c r="AK26" s="39"/>
      <c r="AL26" s="39"/>
      <c r="AM26" s="39"/>
      <c r="AN26" s="40"/>
    </row>
    <row r="27" spans="1:40" s="10" customFormat="1" ht="10.199999999999999" x14ac:dyDescent="0.2">
      <c r="A27" s="51">
        <v>18</v>
      </c>
      <c r="B27" s="52" t="s">
        <v>12</v>
      </c>
      <c r="C27" s="53" t="s">
        <v>7</v>
      </c>
      <c r="D27" s="54" t="s">
        <v>22</v>
      </c>
      <c r="E27" s="43">
        <f t="shared" si="0"/>
        <v>30</v>
      </c>
      <c r="F27" s="35"/>
      <c r="G27" s="35"/>
      <c r="H27" s="35"/>
      <c r="I27" s="35"/>
      <c r="J27" s="36"/>
      <c r="K27" s="37"/>
      <c r="L27" s="37"/>
      <c r="M27" s="37"/>
      <c r="N27" s="37"/>
      <c r="O27" s="36"/>
      <c r="P27" s="35"/>
      <c r="Q27" s="35">
        <v>30</v>
      </c>
      <c r="R27" s="35"/>
      <c r="S27" s="35"/>
      <c r="T27" s="36">
        <v>2</v>
      </c>
      <c r="U27" s="37"/>
      <c r="V27" s="37"/>
      <c r="W27" s="37"/>
      <c r="X27" s="37"/>
      <c r="Y27" s="36"/>
      <c r="Z27" s="35"/>
      <c r="AA27" s="35"/>
      <c r="AB27" s="35"/>
      <c r="AC27" s="35"/>
      <c r="AD27" s="36"/>
      <c r="AE27" s="37"/>
      <c r="AF27" s="37"/>
      <c r="AG27" s="37"/>
      <c r="AH27" s="37"/>
      <c r="AI27" s="36"/>
      <c r="AJ27" s="35"/>
      <c r="AK27" s="35"/>
      <c r="AL27" s="35"/>
      <c r="AM27" s="35"/>
      <c r="AN27" s="36"/>
    </row>
    <row r="28" spans="1:40" s="10" customFormat="1" ht="10.199999999999999" x14ac:dyDescent="0.2">
      <c r="A28" s="51">
        <v>19</v>
      </c>
      <c r="B28" s="52" t="s">
        <v>16</v>
      </c>
      <c r="C28" s="53" t="s">
        <v>20</v>
      </c>
      <c r="D28" s="54" t="s">
        <v>22</v>
      </c>
      <c r="E28" s="43">
        <f t="shared" si="0"/>
        <v>15</v>
      </c>
      <c r="F28" s="35"/>
      <c r="G28" s="35"/>
      <c r="H28" s="35"/>
      <c r="I28" s="35"/>
      <c r="J28" s="36"/>
      <c r="K28" s="37"/>
      <c r="L28" s="37"/>
      <c r="M28" s="37"/>
      <c r="N28" s="37"/>
      <c r="O28" s="36"/>
      <c r="P28" s="35"/>
      <c r="Q28" s="35">
        <v>15</v>
      </c>
      <c r="R28" s="35"/>
      <c r="S28" s="35"/>
      <c r="T28" s="36">
        <v>0</v>
      </c>
      <c r="U28" s="37"/>
      <c r="V28" s="37"/>
      <c r="W28" s="37"/>
      <c r="X28" s="37"/>
      <c r="Y28" s="36"/>
      <c r="Z28" s="35"/>
      <c r="AA28" s="35"/>
      <c r="AB28" s="35"/>
      <c r="AC28" s="35"/>
      <c r="AD28" s="36"/>
      <c r="AE28" s="37"/>
      <c r="AF28" s="37"/>
      <c r="AG28" s="37"/>
      <c r="AH28" s="37"/>
      <c r="AI28" s="36"/>
      <c r="AJ28" s="35"/>
      <c r="AK28" s="35"/>
      <c r="AL28" s="35"/>
      <c r="AM28" s="35"/>
      <c r="AN28" s="36"/>
    </row>
    <row r="29" spans="1:40" s="10" customFormat="1" ht="10.199999999999999" x14ac:dyDescent="0.2">
      <c r="A29" s="51">
        <v>20</v>
      </c>
      <c r="B29" s="52" t="s">
        <v>53</v>
      </c>
      <c r="C29" s="53" t="s">
        <v>148</v>
      </c>
      <c r="D29" s="54" t="s">
        <v>22</v>
      </c>
      <c r="E29" s="43">
        <f t="shared" si="0"/>
        <v>30</v>
      </c>
      <c r="F29" s="35"/>
      <c r="G29" s="35"/>
      <c r="H29" s="35"/>
      <c r="I29" s="35"/>
      <c r="J29" s="36"/>
      <c r="K29" s="37"/>
      <c r="L29" s="37"/>
      <c r="M29" s="37"/>
      <c r="N29" s="37"/>
      <c r="O29" s="36"/>
      <c r="P29" s="35">
        <v>15</v>
      </c>
      <c r="Q29" s="35">
        <v>15</v>
      </c>
      <c r="R29" s="35"/>
      <c r="S29" s="35"/>
      <c r="T29" s="36">
        <v>3</v>
      </c>
      <c r="U29" s="37"/>
      <c r="V29" s="37"/>
      <c r="W29" s="37"/>
      <c r="X29" s="37"/>
      <c r="Y29" s="36"/>
      <c r="Z29" s="39"/>
      <c r="AA29" s="39"/>
      <c r="AB29" s="39"/>
      <c r="AC29" s="39"/>
      <c r="AD29" s="40"/>
      <c r="AE29" s="76"/>
      <c r="AF29" s="76"/>
      <c r="AG29" s="76"/>
      <c r="AH29" s="76"/>
      <c r="AI29" s="40"/>
      <c r="AJ29" s="39"/>
      <c r="AK29" s="39"/>
      <c r="AL29" s="39"/>
      <c r="AM29" s="39"/>
      <c r="AN29" s="40"/>
    </row>
    <row r="30" spans="1:40" s="10" customFormat="1" ht="10.199999999999999" x14ac:dyDescent="0.2">
      <c r="A30" s="51">
        <v>21</v>
      </c>
      <c r="B30" s="52" t="s">
        <v>60</v>
      </c>
      <c r="C30" s="53" t="s">
        <v>135</v>
      </c>
      <c r="D30" s="54" t="s">
        <v>46</v>
      </c>
      <c r="E30" s="43">
        <f t="shared" si="0"/>
        <v>60</v>
      </c>
      <c r="F30" s="35"/>
      <c r="G30" s="35"/>
      <c r="H30" s="35"/>
      <c r="I30" s="35"/>
      <c r="J30" s="36"/>
      <c r="K30" s="37"/>
      <c r="L30" s="37"/>
      <c r="M30" s="37"/>
      <c r="N30" s="37"/>
      <c r="O30" s="36"/>
      <c r="P30" s="35">
        <v>30</v>
      </c>
      <c r="Q30" s="35">
        <v>15</v>
      </c>
      <c r="R30" s="35">
        <v>15</v>
      </c>
      <c r="S30" s="35"/>
      <c r="T30" s="36">
        <v>4</v>
      </c>
      <c r="U30" s="37"/>
      <c r="V30" s="37"/>
      <c r="W30" s="37"/>
      <c r="X30" s="37"/>
      <c r="Y30" s="36"/>
      <c r="Z30" s="39"/>
      <c r="AA30" s="39"/>
      <c r="AB30" s="39"/>
      <c r="AC30" s="39"/>
      <c r="AD30" s="40"/>
      <c r="AE30" s="76"/>
      <c r="AF30" s="76"/>
      <c r="AG30" s="76"/>
      <c r="AH30" s="76"/>
      <c r="AI30" s="40"/>
      <c r="AJ30" s="39"/>
      <c r="AK30" s="39"/>
      <c r="AL30" s="39"/>
      <c r="AM30" s="39"/>
      <c r="AN30" s="40"/>
    </row>
    <row r="31" spans="1:40" s="10" customFormat="1" ht="10.199999999999999" x14ac:dyDescent="0.2">
      <c r="A31" s="51">
        <v>22</v>
      </c>
      <c r="B31" s="52" t="s">
        <v>56</v>
      </c>
      <c r="C31" s="53" t="s">
        <v>135</v>
      </c>
      <c r="D31" s="54" t="s">
        <v>46</v>
      </c>
      <c r="E31" s="43">
        <f t="shared" si="0"/>
        <v>45</v>
      </c>
      <c r="F31" s="35"/>
      <c r="G31" s="35"/>
      <c r="H31" s="35"/>
      <c r="I31" s="35"/>
      <c r="J31" s="36"/>
      <c r="K31" s="37"/>
      <c r="L31" s="37"/>
      <c r="M31" s="37"/>
      <c r="N31" s="37"/>
      <c r="O31" s="36"/>
      <c r="P31" s="35">
        <v>15</v>
      </c>
      <c r="Q31" s="35"/>
      <c r="R31" s="35">
        <v>30</v>
      </c>
      <c r="S31" s="35"/>
      <c r="T31" s="36">
        <v>3</v>
      </c>
      <c r="U31" s="37"/>
      <c r="V31" s="37"/>
      <c r="W31" s="37"/>
      <c r="X31" s="37"/>
      <c r="Y31" s="36"/>
      <c r="Z31" s="39"/>
      <c r="AA31" s="39"/>
      <c r="AB31" s="39"/>
      <c r="AC31" s="39"/>
      <c r="AD31" s="40"/>
      <c r="AE31" s="76"/>
      <c r="AF31" s="76"/>
      <c r="AG31" s="76"/>
      <c r="AH31" s="76"/>
      <c r="AI31" s="40"/>
      <c r="AJ31" s="39"/>
      <c r="AK31" s="39"/>
      <c r="AL31" s="39"/>
      <c r="AM31" s="39"/>
      <c r="AN31" s="40"/>
    </row>
    <row r="32" spans="1:40" s="10" customFormat="1" ht="10.199999999999999" x14ac:dyDescent="0.2">
      <c r="A32" s="51">
        <v>23</v>
      </c>
      <c r="B32" s="52" t="s">
        <v>62</v>
      </c>
      <c r="C32" s="53" t="s">
        <v>135</v>
      </c>
      <c r="D32" s="54" t="s">
        <v>22</v>
      </c>
      <c r="E32" s="43">
        <f t="shared" si="0"/>
        <v>60</v>
      </c>
      <c r="F32" s="35"/>
      <c r="G32" s="35"/>
      <c r="H32" s="35"/>
      <c r="I32" s="35"/>
      <c r="J32" s="36"/>
      <c r="K32" s="37"/>
      <c r="L32" s="37"/>
      <c r="M32" s="37"/>
      <c r="N32" s="37"/>
      <c r="O32" s="36"/>
      <c r="P32" s="35">
        <v>30</v>
      </c>
      <c r="Q32" s="35"/>
      <c r="R32" s="35">
        <v>30</v>
      </c>
      <c r="S32" s="35"/>
      <c r="T32" s="36">
        <v>4</v>
      </c>
      <c r="U32" s="37"/>
      <c r="V32" s="37"/>
      <c r="W32" s="37"/>
      <c r="X32" s="37"/>
      <c r="Y32" s="36"/>
      <c r="Z32" s="39"/>
      <c r="AA32" s="39"/>
      <c r="AB32" s="39"/>
      <c r="AC32" s="39"/>
      <c r="AD32" s="40"/>
      <c r="AE32" s="76"/>
      <c r="AF32" s="76"/>
      <c r="AG32" s="76"/>
      <c r="AH32" s="76"/>
      <c r="AI32" s="40"/>
      <c r="AJ32" s="39"/>
      <c r="AK32" s="39"/>
      <c r="AL32" s="39"/>
      <c r="AM32" s="39"/>
      <c r="AN32" s="40"/>
    </row>
    <row r="33" spans="1:40" s="21" customFormat="1" ht="10.199999999999999" x14ac:dyDescent="0.2">
      <c r="A33" s="54">
        <v>24</v>
      </c>
      <c r="B33" s="91" t="s">
        <v>105</v>
      </c>
      <c r="C33" s="92" t="s">
        <v>136</v>
      </c>
      <c r="D33" s="54" t="s">
        <v>22</v>
      </c>
      <c r="E33" s="43">
        <f t="shared" si="0"/>
        <v>60</v>
      </c>
      <c r="F33" s="93"/>
      <c r="G33" s="93"/>
      <c r="H33" s="93"/>
      <c r="I33" s="93"/>
      <c r="J33" s="36"/>
      <c r="K33" s="94"/>
      <c r="L33" s="94"/>
      <c r="M33" s="94"/>
      <c r="N33" s="94"/>
      <c r="O33" s="36"/>
      <c r="P33" s="35">
        <v>60</v>
      </c>
      <c r="Q33" s="93"/>
      <c r="R33" s="93"/>
      <c r="S33" s="93"/>
      <c r="T33" s="36">
        <v>8</v>
      </c>
      <c r="U33" s="94"/>
      <c r="V33" s="94"/>
      <c r="W33" s="94"/>
      <c r="X33" s="94"/>
      <c r="Y33" s="36"/>
      <c r="Z33" s="32"/>
      <c r="AA33" s="32"/>
      <c r="AB33" s="32"/>
      <c r="AC33" s="32"/>
      <c r="AD33" s="40"/>
      <c r="AE33" s="95"/>
      <c r="AF33" s="95"/>
      <c r="AG33" s="95"/>
      <c r="AH33" s="95"/>
      <c r="AI33" s="40"/>
      <c r="AJ33" s="32"/>
      <c r="AK33" s="32"/>
      <c r="AL33" s="32"/>
      <c r="AM33" s="32"/>
      <c r="AN33" s="40"/>
    </row>
    <row r="34" spans="1:40" s="10" customFormat="1" ht="10.199999999999999" x14ac:dyDescent="0.2">
      <c r="A34" s="51">
        <v>25</v>
      </c>
      <c r="B34" s="52" t="s">
        <v>19</v>
      </c>
      <c r="C34" s="53" t="s">
        <v>7</v>
      </c>
      <c r="D34" s="54" t="s">
        <v>22</v>
      </c>
      <c r="E34" s="43">
        <f t="shared" si="0"/>
        <v>30</v>
      </c>
      <c r="F34" s="93"/>
      <c r="G34" s="93"/>
      <c r="H34" s="93"/>
      <c r="I34" s="93"/>
      <c r="J34" s="36"/>
      <c r="K34" s="37"/>
      <c r="L34" s="37"/>
      <c r="M34" s="37"/>
      <c r="N34" s="37"/>
      <c r="O34" s="36"/>
      <c r="P34" s="93"/>
      <c r="Q34" s="93"/>
      <c r="R34" s="93"/>
      <c r="S34" s="93"/>
      <c r="T34" s="36"/>
      <c r="U34" s="37"/>
      <c r="V34" s="37">
        <v>30</v>
      </c>
      <c r="W34" s="37"/>
      <c r="X34" s="37"/>
      <c r="Y34" s="36">
        <v>2</v>
      </c>
      <c r="Z34" s="39"/>
      <c r="AA34" s="39"/>
      <c r="AB34" s="39"/>
      <c r="AC34" s="39"/>
      <c r="AD34" s="40"/>
      <c r="AE34" s="76"/>
      <c r="AF34" s="76"/>
      <c r="AG34" s="76"/>
      <c r="AH34" s="76"/>
      <c r="AI34" s="40"/>
      <c r="AJ34" s="39"/>
      <c r="AK34" s="39"/>
      <c r="AL34" s="39"/>
      <c r="AM34" s="39"/>
      <c r="AN34" s="40"/>
    </row>
    <row r="35" spans="1:40" s="10" customFormat="1" ht="10.199999999999999" x14ac:dyDescent="0.2">
      <c r="A35" s="51">
        <v>26</v>
      </c>
      <c r="B35" s="52" t="s">
        <v>17</v>
      </c>
      <c r="C35" s="53" t="s">
        <v>20</v>
      </c>
      <c r="D35" s="54" t="s">
        <v>22</v>
      </c>
      <c r="E35" s="43">
        <f t="shared" si="0"/>
        <v>15</v>
      </c>
      <c r="F35" s="93"/>
      <c r="G35" s="93"/>
      <c r="H35" s="93"/>
      <c r="I35" s="93"/>
      <c r="J35" s="36"/>
      <c r="K35" s="37"/>
      <c r="L35" s="37"/>
      <c r="M35" s="37"/>
      <c r="N35" s="37"/>
      <c r="O35" s="36"/>
      <c r="P35" s="93"/>
      <c r="Q35" s="93"/>
      <c r="R35" s="93"/>
      <c r="S35" s="93"/>
      <c r="T35" s="36"/>
      <c r="U35" s="37"/>
      <c r="V35" s="37">
        <v>15</v>
      </c>
      <c r="W35" s="37"/>
      <c r="X35" s="37"/>
      <c r="Y35" s="36">
        <v>0</v>
      </c>
      <c r="Z35" s="39"/>
      <c r="AA35" s="39"/>
      <c r="AB35" s="39"/>
      <c r="AC35" s="39"/>
      <c r="AD35" s="40"/>
      <c r="AE35" s="76"/>
      <c r="AF35" s="76"/>
      <c r="AG35" s="76"/>
      <c r="AH35" s="76"/>
      <c r="AI35" s="40"/>
      <c r="AJ35" s="39"/>
      <c r="AK35" s="39"/>
      <c r="AL35" s="39"/>
      <c r="AM35" s="39"/>
      <c r="AN35" s="40"/>
    </row>
    <row r="36" spans="1:40" s="10" customFormat="1" ht="20.399999999999999" x14ac:dyDescent="0.2">
      <c r="A36" s="51">
        <v>27</v>
      </c>
      <c r="B36" s="52" t="s">
        <v>111</v>
      </c>
      <c r="C36" s="53" t="s">
        <v>136</v>
      </c>
      <c r="D36" s="54" t="s">
        <v>22</v>
      </c>
      <c r="E36" s="43">
        <f t="shared" si="0"/>
        <v>15</v>
      </c>
      <c r="F36" s="93"/>
      <c r="G36" s="93"/>
      <c r="H36" s="93"/>
      <c r="I36" s="93"/>
      <c r="J36" s="36"/>
      <c r="K36" s="37"/>
      <c r="L36" s="37"/>
      <c r="M36" s="37"/>
      <c r="N36" s="37"/>
      <c r="O36" s="36"/>
      <c r="P36" s="93"/>
      <c r="Q36" s="93"/>
      <c r="R36" s="93"/>
      <c r="S36" s="93"/>
      <c r="T36" s="36"/>
      <c r="U36" s="37">
        <v>15</v>
      </c>
      <c r="V36" s="37"/>
      <c r="W36" s="37"/>
      <c r="X36" s="37"/>
      <c r="Y36" s="36">
        <v>2</v>
      </c>
      <c r="Z36" s="39"/>
      <c r="AA36" s="39"/>
      <c r="AB36" s="39"/>
      <c r="AC36" s="39"/>
      <c r="AD36" s="40"/>
      <c r="AE36" s="76"/>
      <c r="AF36" s="76"/>
      <c r="AG36" s="76"/>
      <c r="AH36" s="76"/>
      <c r="AI36" s="40"/>
      <c r="AJ36" s="39"/>
      <c r="AK36" s="39"/>
      <c r="AL36" s="39"/>
      <c r="AM36" s="39"/>
      <c r="AN36" s="40"/>
    </row>
    <row r="37" spans="1:40" s="10" customFormat="1" ht="10.199999999999999" x14ac:dyDescent="0.2">
      <c r="A37" s="51">
        <v>28</v>
      </c>
      <c r="B37" s="52" t="s">
        <v>63</v>
      </c>
      <c r="C37" s="53" t="s">
        <v>135</v>
      </c>
      <c r="D37" s="54" t="s">
        <v>68</v>
      </c>
      <c r="E37" s="43">
        <f t="shared" si="0"/>
        <v>60</v>
      </c>
      <c r="F37" s="93"/>
      <c r="G37" s="93"/>
      <c r="H37" s="93"/>
      <c r="I37" s="93"/>
      <c r="J37" s="36"/>
      <c r="K37" s="37"/>
      <c r="L37" s="37"/>
      <c r="M37" s="37"/>
      <c r="N37" s="37"/>
      <c r="O37" s="36"/>
      <c r="P37" s="93"/>
      <c r="Q37" s="93"/>
      <c r="R37" s="93"/>
      <c r="S37" s="93"/>
      <c r="T37" s="36"/>
      <c r="U37" s="37">
        <v>30</v>
      </c>
      <c r="V37" s="37">
        <v>15</v>
      </c>
      <c r="W37" s="37">
        <v>15</v>
      </c>
      <c r="X37" s="37"/>
      <c r="Y37" s="38">
        <v>4</v>
      </c>
      <c r="Z37" s="39"/>
      <c r="AA37" s="39"/>
      <c r="AB37" s="39"/>
      <c r="AC37" s="39"/>
      <c r="AD37" s="40"/>
      <c r="AE37" s="76"/>
      <c r="AF37" s="76"/>
      <c r="AG37" s="76"/>
      <c r="AH37" s="76"/>
      <c r="AI37" s="40"/>
      <c r="AJ37" s="39"/>
      <c r="AK37" s="39"/>
      <c r="AL37" s="39"/>
      <c r="AM37" s="39"/>
      <c r="AN37" s="40"/>
    </row>
    <row r="38" spans="1:40" s="10" customFormat="1" ht="10.199999999999999" x14ac:dyDescent="0.2">
      <c r="A38" s="51">
        <v>29</v>
      </c>
      <c r="B38" s="52" t="s">
        <v>94</v>
      </c>
      <c r="C38" s="53" t="s">
        <v>136</v>
      </c>
      <c r="D38" s="54" t="s">
        <v>22</v>
      </c>
      <c r="E38" s="43">
        <f t="shared" si="0"/>
        <v>30</v>
      </c>
      <c r="F38" s="93"/>
      <c r="G38" s="93"/>
      <c r="H38" s="93"/>
      <c r="I38" s="93"/>
      <c r="J38" s="36"/>
      <c r="K38" s="37"/>
      <c r="L38" s="37"/>
      <c r="M38" s="37"/>
      <c r="N38" s="37"/>
      <c r="O38" s="36"/>
      <c r="P38" s="93"/>
      <c r="Q38" s="93"/>
      <c r="R38" s="93"/>
      <c r="S38" s="93"/>
      <c r="T38" s="36"/>
      <c r="U38" s="37">
        <v>30</v>
      </c>
      <c r="V38" s="37"/>
      <c r="W38" s="37"/>
      <c r="X38" s="37"/>
      <c r="Y38" s="36">
        <v>2</v>
      </c>
      <c r="Z38" s="39"/>
      <c r="AA38" s="39"/>
      <c r="AB38" s="39"/>
      <c r="AC38" s="39"/>
      <c r="AD38" s="40"/>
      <c r="AE38" s="76"/>
      <c r="AF38" s="76"/>
      <c r="AG38" s="76"/>
      <c r="AH38" s="76"/>
      <c r="AI38" s="40"/>
      <c r="AJ38" s="39"/>
      <c r="AK38" s="39"/>
      <c r="AL38" s="39"/>
      <c r="AM38" s="39"/>
      <c r="AN38" s="40"/>
    </row>
    <row r="39" spans="1:40" s="21" customFormat="1" ht="10.199999999999999" x14ac:dyDescent="0.2">
      <c r="A39" s="54">
        <v>30</v>
      </c>
      <c r="B39" s="91" t="s">
        <v>106</v>
      </c>
      <c r="C39" s="92" t="s">
        <v>136</v>
      </c>
      <c r="D39" s="54" t="s">
        <v>22</v>
      </c>
      <c r="E39" s="43">
        <v>60</v>
      </c>
      <c r="F39" s="93"/>
      <c r="G39" s="93"/>
      <c r="H39" s="93"/>
      <c r="I39" s="93"/>
      <c r="J39" s="36"/>
      <c r="K39" s="94"/>
      <c r="L39" s="94"/>
      <c r="M39" s="94"/>
      <c r="N39" s="94"/>
      <c r="O39" s="36"/>
      <c r="P39" s="93"/>
      <c r="Q39" s="93"/>
      <c r="R39" s="93"/>
      <c r="S39" s="93"/>
      <c r="T39" s="36"/>
      <c r="U39" s="37">
        <v>60</v>
      </c>
      <c r="V39" s="94"/>
      <c r="W39" s="94"/>
      <c r="X39" s="94"/>
      <c r="Y39" s="38">
        <v>8</v>
      </c>
      <c r="Z39" s="32"/>
      <c r="AA39" s="32"/>
      <c r="AB39" s="32"/>
      <c r="AC39" s="32"/>
      <c r="AD39" s="40"/>
      <c r="AE39" s="95"/>
      <c r="AF39" s="95"/>
      <c r="AG39" s="95"/>
      <c r="AH39" s="95"/>
      <c r="AI39" s="40"/>
      <c r="AJ39" s="32"/>
      <c r="AK39" s="32"/>
      <c r="AL39" s="32"/>
      <c r="AM39" s="32"/>
      <c r="AN39" s="40"/>
    </row>
    <row r="40" spans="1:40" s="10" customFormat="1" ht="10.199999999999999" x14ac:dyDescent="0.2">
      <c r="A40" s="51">
        <v>31</v>
      </c>
      <c r="B40" s="52" t="s">
        <v>95</v>
      </c>
      <c r="C40" s="53" t="s">
        <v>7</v>
      </c>
      <c r="D40" s="54" t="s">
        <v>22</v>
      </c>
      <c r="E40" s="43">
        <f t="shared" si="0"/>
        <v>30</v>
      </c>
      <c r="F40" s="35"/>
      <c r="G40" s="35"/>
      <c r="H40" s="35"/>
      <c r="I40" s="35"/>
      <c r="J40" s="36"/>
      <c r="K40" s="94"/>
      <c r="L40" s="94"/>
      <c r="M40" s="94"/>
      <c r="N40" s="94"/>
      <c r="O40" s="36"/>
      <c r="P40" s="35"/>
      <c r="Q40" s="35"/>
      <c r="R40" s="35"/>
      <c r="S40" s="35"/>
      <c r="T40" s="36"/>
      <c r="U40" s="37"/>
      <c r="V40" s="37"/>
      <c r="W40" s="37"/>
      <c r="X40" s="37"/>
      <c r="Y40" s="38"/>
      <c r="Z40" s="39"/>
      <c r="AA40" s="39">
        <v>30</v>
      </c>
      <c r="AB40" s="39"/>
      <c r="AC40" s="33"/>
      <c r="AD40" s="40">
        <v>2</v>
      </c>
      <c r="AE40" s="95"/>
      <c r="AF40" s="95"/>
      <c r="AG40" s="95"/>
      <c r="AH40" s="95"/>
      <c r="AI40" s="40"/>
      <c r="AJ40" s="39"/>
      <c r="AK40" s="39"/>
      <c r="AL40" s="39"/>
      <c r="AM40" s="33"/>
      <c r="AN40" s="40"/>
    </row>
    <row r="41" spans="1:40" s="10" customFormat="1" ht="10.199999999999999" x14ac:dyDescent="0.2">
      <c r="A41" s="51">
        <v>32</v>
      </c>
      <c r="B41" s="52" t="s">
        <v>69</v>
      </c>
      <c r="C41" s="53" t="s">
        <v>147</v>
      </c>
      <c r="D41" s="54" t="s">
        <v>72</v>
      </c>
      <c r="E41" s="43">
        <f t="shared" si="0"/>
        <v>60</v>
      </c>
      <c r="F41" s="35"/>
      <c r="G41" s="35"/>
      <c r="H41" s="35"/>
      <c r="I41" s="35"/>
      <c r="J41" s="36"/>
      <c r="K41" s="37"/>
      <c r="L41" s="37"/>
      <c r="M41" s="37"/>
      <c r="N41" s="37"/>
      <c r="O41" s="36"/>
      <c r="P41" s="35"/>
      <c r="Q41" s="35"/>
      <c r="R41" s="35"/>
      <c r="S41" s="35"/>
      <c r="T41" s="36"/>
      <c r="U41" s="37"/>
      <c r="V41" s="37"/>
      <c r="W41" s="37"/>
      <c r="X41" s="37"/>
      <c r="Y41" s="38"/>
      <c r="Z41" s="39">
        <v>30</v>
      </c>
      <c r="AA41" s="39"/>
      <c r="AB41" s="39">
        <v>30</v>
      </c>
      <c r="AC41" s="33"/>
      <c r="AD41" s="40">
        <v>5</v>
      </c>
      <c r="AE41" s="76"/>
      <c r="AF41" s="76"/>
      <c r="AG41" s="76"/>
      <c r="AH41" s="76"/>
      <c r="AI41" s="40"/>
      <c r="AJ41" s="39"/>
      <c r="AK41" s="39"/>
      <c r="AL41" s="39"/>
      <c r="AM41" s="33"/>
      <c r="AN41" s="40"/>
    </row>
    <row r="42" spans="1:40" s="10" customFormat="1" ht="20.399999999999999" x14ac:dyDescent="0.2">
      <c r="A42" s="51">
        <v>33</v>
      </c>
      <c r="B42" s="52" t="s">
        <v>99</v>
      </c>
      <c r="C42" s="53" t="s">
        <v>135</v>
      </c>
      <c r="D42" s="54" t="s">
        <v>72</v>
      </c>
      <c r="E42" s="43">
        <f t="shared" si="0"/>
        <v>60</v>
      </c>
      <c r="F42" s="35"/>
      <c r="G42" s="35"/>
      <c r="H42" s="35"/>
      <c r="I42" s="35"/>
      <c r="J42" s="36"/>
      <c r="K42" s="37"/>
      <c r="L42" s="37"/>
      <c r="M42" s="37"/>
      <c r="N42" s="37"/>
      <c r="O42" s="36"/>
      <c r="P42" s="35"/>
      <c r="Q42" s="35"/>
      <c r="R42" s="35"/>
      <c r="S42" s="35"/>
      <c r="T42" s="36"/>
      <c r="U42" s="37"/>
      <c r="V42" s="37"/>
      <c r="W42" s="37"/>
      <c r="X42" s="37"/>
      <c r="Y42" s="38"/>
      <c r="Z42" s="39">
        <v>30</v>
      </c>
      <c r="AA42" s="39"/>
      <c r="AB42" s="39">
        <v>30</v>
      </c>
      <c r="AC42" s="33"/>
      <c r="AD42" s="40">
        <v>5</v>
      </c>
      <c r="AE42" s="76"/>
      <c r="AF42" s="76"/>
      <c r="AG42" s="76"/>
      <c r="AH42" s="76"/>
      <c r="AI42" s="40"/>
      <c r="AJ42" s="39"/>
      <c r="AK42" s="39"/>
      <c r="AL42" s="39"/>
      <c r="AM42" s="33"/>
      <c r="AN42" s="40"/>
    </row>
    <row r="43" spans="1:40" s="10" customFormat="1" ht="10.199999999999999" x14ac:dyDescent="0.2">
      <c r="A43" s="51">
        <v>34</v>
      </c>
      <c r="B43" s="52" t="s">
        <v>96</v>
      </c>
      <c r="C43" s="53" t="s">
        <v>136</v>
      </c>
      <c r="D43" s="54" t="s">
        <v>22</v>
      </c>
      <c r="E43" s="43">
        <f t="shared" si="0"/>
        <v>15</v>
      </c>
      <c r="F43" s="35"/>
      <c r="G43" s="35"/>
      <c r="H43" s="35"/>
      <c r="I43" s="35"/>
      <c r="J43" s="36"/>
      <c r="K43" s="37"/>
      <c r="L43" s="37"/>
      <c r="M43" s="37"/>
      <c r="N43" s="37"/>
      <c r="O43" s="36"/>
      <c r="P43" s="35"/>
      <c r="Q43" s="35"/>
      <c r="R43" s="35"/>
      <c r="S43" s="35"/>
      <c r="T43" s="36"/>
      <c r="U43" s="37"/>
      <c r="V43" s="37"/>
      <c r="W43" s="37"/>
      <c r="X43" s="37"/>
      <c r="Y43" s="38"/>
      <c r="Z43" s="39"/>
      <c r="AA43" s="39"/>
      <c r="AB43" s="39">
        <v>15</v>
      </c>
      <c r="AC43" s="39"/>
      <c r="AD43" s="40">
        <v>2</v>
      </c>
      <c r="AE43" s="76"/>
      <c r="AF43" s="76"/>
      <c r="AG43" s="76"/>
      <c r="AH43" s="76"/>
      <c r="AI43" s="40"/>
      <c r="AJ43" s="39"/>
      <c r="AK43" s="39"/>
      <c r="AL43" s="39"/>
      <c r="AM43" s="39"/>
      <c r="AN43" s="40"/>
    </row>
    <row r="44" spans="1:40" s="10" customFormat="1" ht="10.199999999999999" x14ac:dyDescent="0.2">
      <c r="A44" s="51">
        <v>35</v>
      </c>
      <c r="B44" s="52" t="s">
        <v>97</v>
      </c>
      <c r="C44" s="53" t="s">
        <v>7</v>
      </c>
      <c r="D44" s="54" t="s">
        <v>22</v>
      </c>
      <c r="E44" s="43">
        <f t="shared" si="0"/>
        <v>30</v>
      </c>
      <c r="F44" s="35"/>
      <c r="G44" s="35"/>
      <c r="H44" s="35"/>
      <c r="I44" s="35"/>
      <c r="J44" s="36"/>
      <c r="K44" s="37"/>
      <c r="L44" s="37"/>
      <c r="M44" s="37"/>
      <c r="N44" s="37"/>
      <c r="O44" s="36"/>
      <c r="P44" s="35"/>
      <c r="Q44" s="35"/>
      <c r="R44" s="35"/>
      <c r="S44" s="35"/>
      <c r="T44" s="36"/>
      <c r="U44" s="37"/>
      <c r="V44" s="37"/>
      <c r="W44" s="37"/>
      <c r="X44" s="37"/>
      <c r="Y44" s="38"/>
      <c r="Z44" s="33"/>
      <c r="AA44" s="33"/>
      <c r="AB44" s="33"/>
      <c r="AC44" s="33"/>
      <c r="AD44" s="34"/>
      <c r="AE44" s="76"/>
      <c r="AF44" s="76">
        <v>30</v>
      </c>
      <c r="AG44" s="76"/>
      <c r="AH44" s="76"/>
      <c r="AI44" s="40">
        <v>2</v>
      </c>
      <c r="AJ44" s="39"/>
      <c r="AK44" s="39"/>
      <c r="AL44" s="39"/>
      <c r="AM44" s="39"/>
      <c r="AN44" s="40"/>
    </row>
    <row r="45" spans="1:40" s="10" customFormat="1" ht="10.199999999999999" x14ac:dyDescent="0.2">
      <c r="A45" s="51">
        <v>36</v>
      </c>
      <c r="B45" s="52" t="s">
        <v>80</v>
      </c>
      <c r="C45" s="53" t="s">
        <v>147</v>
      </c>
      <c r="D45" s="54" t="s">
        <v>74</v>
      </c>
      <c r="E45" s="43">
        <f t="shared" si="0"/>
        <v>60</v>
      </c>
      <c r="F45" s="35"/>
      <c r="G45" s="35"/>
      <c r="H45" s="35"/>
      <c r="I45" s="35"/>
      <c r="J45" s="36"/>
      <c r="K45" s="37"/>
      <c r="L45" s="37"/>
      <c r="M45" s="37"/>
      <c r="N45" s="37"/>
      <c r="O45" s="36"/>
      <c r="P45" s="35"/>
      <c r="Q45" s="35"/>
      <c r="R45" s="35"/>
      <c r="S45" s="35"/>
      <c r="T45" s="36"/>
      <c r="U45" s="37"/>
      <c r="V45" s="37"/>
      <c r="W45" s="37"/>
      <c r="X45" s="37"/>
      <c r="Y45" s="38"/>
      <c r="Z45" s="32"/>
      <c r="AA45" s="32"/>
      <c r="AB45" s="32"/>
      <c r="AC45" s="32"/>
      <c r="AD45" s="40"/>
      <c r="AE45" s="76">
        <v>30</v>
      </c>
      <c r="AF45" s="76"/>
      <c r="AG45" s="76">
        <v>30</v>
      </c>
      <c r="AH45" s="76"/>
      <c r="AI45" s="40">
        <v>5</v>
      </c>
      <c r="AJ45" s="39"/>
      <c r="AK45" s="39"/>
      <c r="AL45" s="39"/>
      <c r="AM45" s="39"/>
      <c r="AN45" s="40"/>
    </row>
    <row r="46" spans="1:40" s="10" customFormat="1" ht="10.199999999999999" x14ac:dyDescent="0.2">
      <c r="A46" s="51">
        <v>37</v>
      </c>
      <c r="B46" s="52" t="s">
        <v>73</v>
      </c>
      <c r="C46" s="53" t="s">
        <v>147</v>
      </c>
      <c r="D46" s="54" t="s">
        <v>22</v>
      </c>
      <c r="E46" s="43">
        <f t="shared" si="0"/>
        <v>30</v>
      </c>
      <c r="F46" s="35"/>
      <c r="G46" s="35"/>
      <c r="H46" s="35"/>
      <c r="I46" s="35"/>
      <c r="J46" s="36"/>
      <c r="K46" s="37"/>
      <c r="L46" s="37"/>
      <c r="M46" s="37"/>
      <c r="N46" s="37"/>
      <c r="O46" s="36"/>
      <c r="P46" s="35"/>
      <c r="Q46" s="35"/>
      <c r="R46" s="35"/>
      <c r="S46" s="35"/>
      <c r="T46" s="36"/>
      <c r="U46" s="37"/>
      <c r="V46" s="37"/>
      <c r="W46" s="37"/>
      <c r="X46" s="37"/>
      <c r="Y46" s="38"/>
      <c r="Z46" s="32"/>
      <c r="AA46" s="32"/>
      <c r="AB46" s="32"/>
      <c r="AC46" s="32"/>
      <c r="AD46" s="40"/>
      <c r="AE46" s="76">
        <v>30</v>
      </c>
      <c r="AF46" s="76"/>
      <c r="AG46" s="76"/>
      <c r="AH46" s="76"/>
      <c r="AI46" s="40">
        <v>2</v>
      </c>
      <c r="AJ46" s="39"/>
      <c r="AK46" s="39"/>
      <c r="AL46" s="39"/>
      <c r="AM46" s="39"/>
      <c r="AN46" s="40"/>
    </row>
    <row r="47" spans="1:40" s="10" customFormat="1" ht="20.399999999999999" x14ac:dyDescent="0.2">
      <c r="A47" s="51">
        <v>38</v>
      </c>
      <c r="B47" s="52" t="s">
        <v>100</v>
      </c>
      <c r="C47" s="53" t="s">
        <v>135</v>
      </c>
      <c r="D47" s="54" t="s">
        <v>74</v>
      </c>
      <c r="E47" s="43">
        <f t="shared" si="0"/>
        <v>60</v>
      </c>
      <c r="F47" s="35"/>
      <c r="G47" s="35"/>
      <c r="H47" s="35"/>
      <c r="I47" s="35"/>
      <c r="J47" s="36"/>
      <c r="K47" s="37"/>
      <c r="L47" s="37"/>
      <c r="M47" s="37"/>
      <c r="N47" s="37"/>
      <c r="O47" s="36"/>
      <c r="P47" s="35"/>
      <c r="Q47" s="35"/>
      <c r="R47" s="35"/>
      <c r="S47" s="35"/>
      <c r="T47" s="36"/>
      <c r="U47" s="37"/>
      <c r="V47" s="37"/>
      <c r="W47" s="37"/>
      <c r="X47" s="37"/>
      <c r="Y47" s="38"/>
      <c r="Z47" s="32"/>
      <c r="AA47" s="32"/>
      <c r="AB47" s="32"/>
      <c r="AC47" s="32"/>
      <c r="AD47" s="40"/>
      <c r="AE47" s="76">
        <v>30</v>
      </c>
      <c r="AF47" s="76"/>
      <c r="AG47" s="76">
        <v>30</v>
      </c>
      <c r="AH47" s="76"/>
      <c r="AI47" s="40">
        <v>5</v>
      </c>
      <c r="AJ47" s="39"/>
      <c r="AK47" s="39"/>
      <c r="AL47" s="39"/>
      <c r="AM47" s="39"/>
      <c r="AN47" s="40"/>
    </row>
    <row r="48" spans="1:40" s="10" customFormat="1" ht="20.399999999999999" x14ac:dyDescent="0.2">
      <c r="A48" s="51">
        <v>39</v>
      </c>
      <c r="B48" s="45" t="s">
        <v>117</v>
      </c>
      <c r="C48" s="53" t="s">
        <v>136</v>
      </c>
      <c r="D48" s="54" t="s">
        <v>22</v>
      </c>
      <c r="E48" s="43">
        <f t="shared" si="0"/>
        <v>30</v>
      </c>
      <c r="F48" s="35"/>
      <c r="G48" s="35"/>
      <c r="H48" s="35"/>
      <c r="I48" s="35"/>
      <c r="J48" s="36"/>
      <c r="K48" s="37"/>
      <c r="L48" s="37"/>
      <c r="M48" s="37"/>
      <c r="N48" s="37"/>
      <c r="O48" s="36"/>
      <c r="P48" s="35"/>
      <c r="Q48" s="35"/>
      <c r="R48" s="35"/>
      <c r="S48" s="35"/>
      <c r="T48" s="36"/>
      <c r="U48" s="37"/>
      <c r="V48" s="37"/>
      <c r="W48" s="37"/>
      <c r="X48" s="37"/>
      <c r="Y48" s="38"/>
      <c r="Z48" s="32"/>
      <c r="AA48" s="32"/>
      <c r="AB48" s="32"/>
      <c r="AC48" s="32"/>
      <c r="AD48" s="40"/>
      <c r="AE48" s="76"/>
      <c r="AF48" s="76">
        <v>30</v>
      </c>
      <c r="AG48" s="76"/>
      <c r="AH48" s="76"/>
      <c r="AI48" s="40">
        <v>4</v>
      </c>
      <c r="AJ48" s="39"/>
      <c r="AK48" s="39"/>
      <c r="AL48" s="39"/>
      <c r="AM48" s="39"/>
      <c r="AN48" s="40"/>
    </row>
    <row r="49" spans="1:40" s="10" customFormat="1" ht="10.199999999999999" x14ac:dyDescent="0.2">
      <c r="A49" s="51">
        <v>40</v>
      </c>
      <c r="B49" s="52" t="s">
        <v>13</v>
      </c>
      <c r="C49" s="53" t="s">
        <v>136</v>
      </c>
      <c r="D49" s="54" t="s">
        <v>22</v>
      </c>
      <c r="E49" s="43">
        <f t="shared" si="0"/>
        <v>15</v>
      </c>
      <c r="F49" s="35"/>
      <c r="G49" s="35"/>
      <c r="H49" s="35"/>
      <c r="I49" s="35"/>
      <c r="J49" s="36"/>
      <c r="K49" s="37"/>
      <c r="L49" s="37"/>
      <c r="M49" s="37"/>
      <c r="N49" s="37"/>
      <c r="O49" s="36"/>
      <c r="P49" s="35"/>
      <c r="Q49" s="35"/>
      <c r="R49" s="35"/>
      <c r="S49" s="35"/>
      <c r="T49" s="36"/>
      <c r="U49" s="37"/>
      <c r="V49" s="37"/>
      <c r="W49" s="37"/>
      <c r="X49" s="37"/>
      <c r="Y49" s="38"/>
      <c r="Z49" s="32"/>
      <c r="AA49" s="32"/>
      <c r="AB49" s="32"/>
      <c r="AC49" s="32"/>
      <c r="AD49" s="40"/>
      <c r="AE49" s="76"/>
      <c r="AF49" s="76"/>
      <c r="AG49" s="76">
        <v>15</v>
      </c>
      <c r="AH49" s="76"/>
      <c r="AI49" s="40">
        <v>2</v>
      </c>
      <c r="AJ49" s="39"/>
      <c r="AK49" s="39"/>
      <c r="AL49" s="39"/>
      <c r="AM49" s="39"/>
      <c r="AN49" s="40"/>
    </row>
    <row r="50" spans="1:40" s="10" customFormat="1" ht="10.199999999999999" x14ac:dyDescent="0.2">
      <c r="A50" s="51">
        <v>41</v>
      </c>
      <c r="B50" s="52" t="s">
        <v>118</v>
      </c>
      <c r="C50" s="53" t="s">
        <v>7</v>
      </c>
      <c r="D50" s="54" t="s">
        <v>76</v>
      </c>
      <c r="E50" s="43">
        <f t="shared" si="0"/>
        <v>30</v>
      </c>
      <c r="F50" s="35"/>
      <c r="G50" s="35"/>
      <c r="H50" s="35"/>
      <c r="I50" s="35"/>
      <c r="J50" s="36"/>
      <c r="K50" s="37"/>
      <c r="L50" s="37"/>
      <c r="M50" s="37"/>
      <c r="N50" s="37"/>
      <c r="O50" s="36"/>
      <c r="P50" s="35"/>
      <c r="Q50" s="35"/>
      <c r="R50" s="35"/>
      <c r="S50" s="35"/>
      <c r="T50" s="36"/>
      <c r="U50" s="37"/>
      <c r="V50" s="37"/>
      <c r="W50" s="37"/>
      <c r="X50" s="37"/>
      <c r="Y50" s="38"/>
      <c r="Z50" s="32"/>
      <c r="AA50" s="32"/>
      <c r="AB50" s="32"/>
      <c r="AC50" s="32"/>
      <c r="AD50" s="40"/>
      <c r="AE50" s="76"/>
      <c r="AF50" s="76"/>
      <c r="AG50" s="76"/>
      <c r="AH50" s="76"/>
      <c r="AI50" s="40"/>
      <c r="AJ50" s="39"/>
      <c r="AK50" s="39">
        <v>30</v>
      </c>
      <c r="AL50" s="39"/>
      <c r="AM50" s="39"/>
      <c r="AN50" s="40">
        <v>2</v>
      </c>
    </row>
    <row r="51" spans="1:40" s="10" customFormat="1" ht="10.199999999999999" x14ac:dyDescent="0.2">
      <c r="A51" s="51">
        <v>42</v>
      </c>
      <c r="B51" s="52" t="s">
        <v>75</v>
      </c>
      <c r="C51" s="53" t="s">
        <v>135</v>
      </c>
      <c r="D51" s="54" t="s">
        <v>76</v>
      </c>
      <c r="E51" s="43">
        <f t="shared" si="0"/>
        <v>60</v>
      </c>
      <c r="F51" s="33"/>
      <c r="G51" s="33"/>
      <c r="H51" s="33"/>
      <c r="I51" s="33"/>
      <c r="J51" s="34"/>
      <c r="K51" s="41"/>
      <c r="L51" s="41"/>
      <c r="M51" s="41"/>
      <c r="N51" s="41"/>
      <c r="O51" s="34"/>
      <c r="P51" s="33"/>
      <c r="Q51" s="33"/>
      <c r="R51" s="33"/>
      <c r="S51" s="33"/>
      <c r="T51" s="34"/>
      <c r="U51" s="41"/>
      <c r="V51" s="41"/>
      <c r="W51" s="41"/>
      <c r="X51" s="41"/>
      <c r="Y51" s="34"/>
      <c r="Z51" s="33"/>
      <c r="AA51" s="33"/>
      <c r="AB51" s="33"/>
      <c r="AC51" s="33"/>
      <c r="AD51" s="34"/>
      <c r="AE51" s="41"/>
      <c r="AF51" s="41"/>
      <c r="AG51" s="41"/>
      <c r="AH51" s="41"/>
      <c r="AI51" s="34"/>
      <c r="AJ51" s="39">
        <v>30</v>
      </c>
      <c r="AK51" s="39"/>
      <c r="AL51" s="39">
        <v>30</v>
      </c>
      <c r="AM51" s="39"/>
      <c r="AN51" s="40">
        <v>4</v>
      </c>
    </row>
    <row r="52" spans="1:40" s="10" customFormat="1" ht="10.199999999999999" x14ac:dyDescent="0.2">
      <c r="A52" s="51">
        <v>43</v>
      </c>
      <c r="B52" s="52" t="s">
        <v>14</v>
      </c>
      <c r="C52" s="53" t="s">
        <v>136</v>
      </c>
      <c r="D52" s="54" t="s">
        <v>22</v>
      </c>
      <c r="E52" s="43">
        <f t="shared" si="0"/>
        <v>15</v>
      </c>
      <c r="F52" s="33"/>
      <c r="G52" s="33"/>
      <c r="H52" s="33"/>
      <c r="I52" s="33"/>
      <c r="J52" s="34"/>
      <c r="K52" s="41"/>
      <c r="L52" s="41"/>
      <c r="M52" s="41"/>
      <c r="N52" s="41"/>
      <c r="O52" s="34"/>
      <c r="P52" s="33"/>
      <c r="Q52" s="33"/>
      <c r="R52" s="33"/>
      <c r="S52" s="33"/>
      <c r="T52" s="34"/>
      <c r="U52" s="41"/>
      <c r="V52" s="41"/>
      <c r="W52" s="41"/>
      <c r="X52" s="41"/>
      <c r="Y52" s="34"/>
      <c r="Z52" s="33"/>
      <c r="AA52" s="33"/>
      <c r="AB52" s="33"/>
      <c r="AC52" s="33"/>
      <c r="AD52" s="34"/>
      <c r="AE52" s="41"/>
      <c r="AF52" s="41"/>
      <c r="AG52" s="41"/>
      <c r="AH52" s="41"/>
      <c r="AI52" s="34"/>
      <c r="AJ52" s="39"/>
      <c r="AK52" s="39"/>
      <c r="AL52" s="39">
        <v>15</v>
      </c>
      <c r="AM52" s="39"/>
      <c r="AN52" s="40">
        <v>2</v>
      </c>
    </row>
    <row r="53" spans="1:40" s="10" customFormat="1" ht="10.199999999999999" x14ac:dyDescent="0.2">
      <c r="A53" s="51">
        <v>44</v>
      </c>
      <c r="B53" s="52" t="s">
        <v>10</v>
      </c>
      <c r="C53" s="53" t="s">
        <v>136</v>
      </c>
      <c r="D53" s="54" t="s">
        <v>22</v>
      </c>
      <c r="E53" s="43">
        <f t="shared" si="0"/>
        <v>0</v>
      </c>
      <c r="F53" s="110" t="s">
        <v>41</v>
      </c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2"/>
      <c r="AN53" s="40">
        <v>15</v>
      </c>
    </row>
    <row r="54" spans="1:40" s="10" customFormat="1" ht="11.25" customHeight="1" x14ac:dyDescent="0.2">
      <c r="A54" s="51">
        <v>45</v>
      </c>
      <c r="B54" s="52" t="s">
        <v>9</v>
      </c>
      <c r="C54" s="53" t="s">
        <v>136</v>
      </c>
      <c r="D54" s="54" t="s">
        <v>22</v>
      </c>
      <c r="E54" s="43" t="s">
        <v>104</v>
      </c>
      <c r="F54" s="35"/>
      <c r="G54" s="35"/>
      <c r="H54" s="35"/>
      <c r="I54" s="35"/>
      <c r="J54" s="36"/>
      <c r="K54" s="37"/>
      <c r="L54" s="37"/>
      <c r="M54" s="37"/>
      <c r="N54" s="37"/>
      <c r="O54" s="36"/>
      <c r="P54" s="35"/>
      <c r="Q54" s="35"/>
      <c r="R54" s="35"/>
      <c r="S54" s="35"/>
      <c r="T54" s="36"/>
      <c r="U54" s="37"/>
      <c r="V54" s="37"/>
      <c r="W54" s="37"/>
      <c r="X54" s="37"/>
      <c r="Y54" s="38"/>
      <c r="Z54" s="39"/>
      <c r="AA54" s="39"/>
      <c r="AB54" s="39"/>
      <c r="AC54" s="39"/>
      <c r="AD54" s="40"/>
      <c r="AE54" s="124" t="s">
        <v>81</v>
      </c>
      <c r="AF54" s="124"/>
      <c r="AG54" s="124"/>
      <c r="AH54" s="124"/>
      <c r="AI54" s="54">
        <v>4</v>
      </c>
      <c r="AJ54" s="39"/>
      <c r="AK54" s="39"/>
      <c r="AL54" s="39"/>
      <c r="AM54" s="39"/>
      <c r="AN54" s="40"/>
    </row>
    <row r="55" spans="1:40" s="10" customFormat="1" x14ac:dyDescent="0.2">
      <c r="A55" s="81"/>
      <c r="B55" s="125" t="s">
        <v>45</v>
      </c>
      <c r="C55" s="125"/>
      <c r="D55" s="125"/>
      <c r="E55" s="87">
        <f>SUM(E56:E71)</f>
        <v>735</v>
      </c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</row>
    <row r="56" spans="1:40" s="10" customFormat="1" ht="10.199999999999999" x14ac:dyDescent="0.2">
      <c r="A56" s="51">
        <v>46</v>
      </c>
      <c r="B56" s="97" t="s">
        <v>58</v>
      </c>
      <c r="C56" s="53" t="s">
        <v>147</v>
      </c>
      <c r="D56" s="28" t="s">
        <v>22</v>
      </c>
      <c r="E56" s="43">
        <f t="shared" ref="E56:E71" si="1">SUM(F56:I56,K56:N56,P56:S56,U56:X56,Z56:AC56,AE56:AH56,AJ56:AM56)</f>
        <v>45</v>
      </c>
      <c r="F56" s="35"/>
      <c r="G56" s="35"/>
      <c r="H56" s="35"/>
      <c r="I56" s="35"/>
      <c r="J56" s="36"/>
      <c r="K56" s="37">
        <v>30</v>
      </c>
      <c r="L56" s="37"/>
      <c r="M56" s="37">
        <v>15</v>
      </c>
      <c r="N56" s="37"/>
      <c r="O56" s="36">
        <v>2</v>
      </c>
      <c r="P56" s="35"/>
      <c r="Q56" s="35"/>
      <c r="R56" s="35"/>
      <c r="S56" s="35"/>
      <c r="T56" s="36"/>
      <c r="U56" s="37"/>
      <c r="V56" s="37"/>
      <c r="W56" s="37"/>
      <c r="X56" s="37"/>
      <c r="Y56" s="36"/>
      <c r="Z56" s="35"/>
      <c r="AA56" s="35"/>
      <c r="AB56" s="35"/>
      <c r="AC56" s="35"/>
      <c r="AD56" s="36"/>
      <c r="AE56" s="37"/>
      <c r="AF56" s="37"/>
      <c r="AG56" s="37"/>
      <c r="AH56" s="37"/>
      <c r="AI56" s="36"/>
      <c r="AJ56" s="33"/>
      <c r="AK56" s="33"/>
      <c r="AL56" s="33"/>
      <c r="AM56" s="33"/>
      <c r="AN56" s="34"/>
    </row>
    <row r="57" spans="1:40" s="10" customFormat="1" ht="10.199999999999999" x14ac:dyDescent="0.2">
      <c r="A57" s="51">
        <v>47</v>
      </c>
      <c r="B57" s="97" t="s">
        <v>138</v>
      </c>
      <c r="C57" s="28" t="s">
        <v>135</v>
      </c>
      <c r="D57" s="54" t="s">
        <v>46</v>
      </c>
      <c r="E57" s="43">
        <f t="shared" si="1"/>
        <v>60</v>
      </c>
      <c r="F57" s="35"/>
      <c r="G57" s="35"/>
      <c r="H57" s="35"/>
      <c r="I57" s="35"/>
      <c r="J57" s="36"/>
      <c r="K57" s="37"/>
      <c r="L57" s="37"/>
      <c r="M57" s="37"/>
      <c r="N57" s="37"/>
      <c r="O57" s="36"/>
      <c r="P57" s="35">
        <v>30</v>
      </c>
      <c r="Q57" s="35">
        <v>30</v>
      </c>
      <c r="R57" s="35"/>
      <c r="S57" s="35"/>
      <c r="T57" s="36">
        <v>4</v>
      </c>
      <c r="U57" s="37"/>
      <c r="V57" s="37"/>
      <c r="W57" s="37"/>
      <c r="X57" s="37"/>
      <c r="Y57" s="36"/>
      <c r="Z57" s="35"/>
      <c r="AA57" s="35"/>
      <c r="AB57" s="35"/>
      <c r="AC57" s="35"/>
      <c r="AD57" s="36"/>
      <c r="AE57" s="37"/>
      <c r="AF57" s="37"/>
      <c r="AG57" s="37"/>
      <c r="AH57" s="37"/>
      <c r="AI57" s="36"/>
      <c r="AJ57" s="33"/>
      <c r="AK57" s="33"/>
      <c r="AL57" s="33"/>
      <c r="AM57" s="33"/>
      <c r="AN57" s="34"/>
    </row>
    <row r="58" spans="1:40" s="10" customFormat="1" ht="10.199999999999999" x14ac:dyDescent="0.2">
      <c r="A58" s="51">
        <v>48</v>
      </c>
      <c r="B58" s="97" t="s">
        <v>64</v>
      </c>
      <c r="C58" s="28" t="s">
        <v>135</v>
      </c>
      <c r="D58" s="54" t="s">
        <v>68</v>
      </c>
      <c r="E58" s="43">
        <f t="shared" si="1"/>
        <v>60</v>
      </c>
      <c r="F58" s="35"/>
      <c r="G58" s="35"/>
      <c r="H58" s="35"/>
      <c r="I58" s="35"/>
      <c r="J58" s="36"/>
      <c r="K58" s="37"/>
      <c r="L58" s="37"/>
      <c r="M58" s="37"/>
      <c r="N58" s="37"/>
      <c r="O58" s="36"/>
      <c r="P58" s="35"/>
      <c r="Q58" s="35"/>
      <c r="R58" s="35"/>
      <c r="S58" s="35"/>
      <c r="T58" s="36"/>
      <c r="U58" s="37">
        <v>30</v>
      </c>
      <c r="V58" s="37"/>
      <c r="W58" s="37">
        <v>30</v>
      </c>
      <c r="X58" s="37"/>
      <c r="Y58" s="36">
        <v>4</v>
      </c>
      <c r="Z58" s="35"/>
      <c r="AA58" s="35"/>
      <c r="AB58" s="35"/>
      <c r="AC58" s="35"/>
      <c r="AD58" s="36"/>
      <c r="AE58" s="37"/>
      <c r="AF58" s="37"/>
      <c r="AG58" s="37"/>
      <c r="AH58" s="37"/>
      <c r="AI58" s="36"/>
      <c r="AJ58" s="33"/>
      <c r="AK58" s="33"/>
      <c r="AL58" s="33"/>
      <c r="AM58" s="33"/>
      <c r="AN58" s="34"/>
    </row>
    <row r="59" spans="1:40" s="10" customFormat="1" ht="10.199999999999999" x14ac:dyDescent="0.2">
      <c r="A59" s="51">
        <v>49</v>
      </c>
      <c r="B59" s="97" t="s">
        <v>112</v>
      </c>
      <c r="C59" s="28" t="s">
        <v>135</v>
      </c>
      <c r="D59" s="54" t="s">
        <v>22</v>
      </c>
      <c r="E59" s="43">
        <f t="shared" si="1"/>
        <v>30</v>
      </c>
      <c r="F59" s="35"/>
      <c r="G59" s="35"/>
      <c r="H59" s="35"/>
      <c r="I59" s="35"/>
      <c r="J59" s="36"/>
      <c r="K59" s="37"/>
      <c r="L59" s="37"/>
      <c r="M59" s="37"/>
      <c r="N59" s="37"/>
      <c r="O59" s="36"/>
      <c r="P59" s="35"/>
      <c r="Q59" s="35"/>
      <c r="R59" s="35"/>
      <c r="S59" s="35"/>
      <c r="T59" s="36"/>
      <c r="U59" s="37">
        <v>15</v>
      </c>
      <c r="V59" s="37">
        <v>15</v>
      </c>
      <c r="W59" s="37"/>
      <c r="X59" s="37"/>
      <c r="Y59" s="36">
        <v>2</v>
      </c>
      <c r="Z59" s="35"/>
      <c r="AA59" s="35"/>
      <c r="AB59" s="35"/>
      <c r="AC59" s="35"/>
      <c r="AD59" s="36"/>
      <c r="AE59" s="37"/>
      <c r="AF59" s="37"/>
      <c r="AG59" s="37"/>
      <c r="AH59" s="37"/>
      <c r="AI59" s="36"/>
      <c r="AJ59" s="33"/>
      <c r="AK59" s="33"/>
      <c r="AL59" s="33"/>
      <c r="AM59" s="33"/>
      <c r="AN59" s="34"/>
    </row>
    <row r="60" spans="1:40" s="10" customFormat="1" ht="14.25" customHeight="1" x14ac:dyDescent="0.2">
      <c r="A60" s="51">
        <v>50</v>
      </c>
      <c r="B60" s="97" t="s">
        <v>65</v>
      </c>
      <c r="C60" s="28" t="s">
        <v>135</v>
      </c>
      <c r="D60" s="54" t="s">
        <v>68</v>
      </c>
      <c r="E60" s="43">
        <f t="shared" si="1"/>
        <v>30</v>
      </c>
      <c r="F60" s="35"/>
      <c r="G60" s="35"/>
      <c r="H60" s="35"/>
      <c r="I60" s="35"/>
      <c r="J60" s="36"/>
      <c r="K60" s="37"/>
      <c r="L60" s="37"/>
      <c r="M60" s="37"/>
      <c r="N60" s="37"/>
      <c r="O60" s="36"/>
      <c r="P60" s="35"/>
      <c r="Q60" s="35"/>
      <c r="R60" s="35"/>
      <c r="S60" s="35"/>
      <c r="T60" s="36"/>
      <c r="U60" s="37">
        <v>15</v>
      </c>
      <c r="V60" s="37">
        <v>15</v>
      </c>
      <c r="W60" s="37"/>
      <c r="X60" s="37"/>
      <c r="Y60" s="36">
        <v>3</v>
      </c>
      <c r="Z60" s="35"/>
      <c r="AA60" s="35"/>
      <c r="AB60" s="35"/>
      <c r="AC60" s="35"/>
      <c r="AD60" s="36"/>
      <c r="AE60" s="37"/>
      <c r="AF60" s="37"/>
      <c r="AG60" s="37"/>
      <c r="AH60" s="37"/>
      <c r="AI60" s="36"/>
      <c r="AJ60" s="33"/>
      <c r="AK60" s="33"/>
      <c r="AL60" s="33"/>
      <c r="AM60" s="33"/>
      <c r="AN60" s="34"/>
    </row>
    <row r="61" spans="1:40" s="10" customFormat="1" ht="10.199999999999999" x14ac:dyDescent="0.2">
      <c r="A61" s="51">
        <v>51</v>
      </c>
      <c r="B61" s="97" t="s">
        <v>66</v>
      </c>
      <c r="C61" s="28" t="s">
        <v>135</v>
      </c>
      <c r="D61" s="54" t="s">
        <v>22</v>
      </c>
      <c r="E61" s="43">
        <f t="shared" si="1"/>
        <v>30</v>
      </c>
      <c r="F61" s="35"/>
      <c r="G61" s="35"/>
      <c r="H61" s="35"/>
      <c r="I61" s="35"/>
      <c r="J61" s="36"/>
      <c r="K61" s="37"/>
      <c r="L61" s="37"/>
      <c r="M61" s="37"/>
      <c r="N61" s="37"/>
      <c r="O61" s="36"/>
      <c r="P61" s="35"/>
      <c r="Q61" s="35"/>
      <c r="R61" s="35"/>
      <c r="S61" s="35"/>
      <c r="T61" s="36"/>
      <c r="U61" s="37">
        <v>15</v>
      </c>
      <c r="V61" s="37">
        <v>15</v>
      </c>
      <c r="W61" s="37"/>
      <c r="X61" s="37"/>
      <c r="Y61" s="36">
        <v>2</v>
      </c>
      <c r="Z61" s="35"/>
      <c r="AA61" s="35"/>
      <c r="AB61" s="35"/>
      <c r="AC61" s="35"/>
      <c r="AD61" s="36"/>
      <c r="AE61" s="37"/>
      <c r="AF61" s="37"/>
      <c r="AG61" s="37"/>
      <c r="AH61" s="37"/>
      <c r="AI61" s="36"/>
      <c r="AJ61" s="33"/>
      <c r="AK61" s="33"/>
      <c r="AL61" s="33"/>
      <c r="AM61" s="33"/>
      <c r="AN61" s="34"/>
    </row>
    <row r="62" spans="1:40" s="10" customFormat="1" ht="20.399999999999999" x14ac:dyDescent="0.2">
      <c r="A62" s="51">
        <v>52</v>
      </c>
      <c r="B62" s="97" t="s">
        <v>67</v>
      </c>
      <c r="C62" s="28" t="s">
        <v>135</v>
      </c>
      <c r="D62" s="54" t="s">
        <v>22</v>
      </c>
      <c r="E62" s="43">
        <f t="shared" si="1"/>
        <v>45</v>
      </c>
      <c r="F62" s="35"/>
      <c r="G62" s="35"/>
      <c r="H62" s="35"/>
      <c r="I62" s="35"/>
      <c r="J62" s="36"/>
      <c r="K62" s="37"/>
      <c r="L62" s="37"/>
      <c r="M62" s="37"/>
      <c r="N62" s="37"/>
      <c r="O62" s="36"/>
      <c r="P62" s="35"/>
      <c r="Q62" s="35"/>
      <c r="R62" s="35"/>
      <c r="S62" s="35"/>
      <c r="T62" s="36"/>
      <c r="U62" s="37">
        <v>30</v>
      </c>
      <c r="V62" s="37">
        <v>15</v>
      </c>
      <c r="W62" s="37"/>
      <c r="X62" s="37"/>
      <c r="Y62" s="36">
        <v>3</v>
      </c>
      <c r="Z62" s="35"/>
      <c r="AA62" s="35"/>
      <c r="AB62" s="35"/>
      <c r="AC62" s="35"/>
      <c r="AD62" s="36"/>
      <c r="AE62" s="37"/>
      <c r="AF62" s="37"/>
      <c r="AG62" s="37"/>
      <c r="AH62" s="37"/>
      <c r="AI62" s="36"/>
      <c r="AJ62" s="33"/>
      <c r="AK62" s="33"/>
      <c r="AL62" s="33"/>
      <c r="AM62" s="33"/>
      <c r="AN62" s="34"/>
    </row>
    <row r="63" spans="1:40" s="10" customFormat="1" ht="10.199999999999999" x14ac:dyDescent="0.2">
      <c r="A63" s="51">
        <v>53</v>
      </c>
      <c r="B63" s="97" t="s">
        <v>70</v>
      </c>
      <c r="C63" s="28" t="s">
        <v>135</v>
      </c>
      <c r="D63" s="54" t="s">
        <v>72</v>
      </c>
      <c r="E63" s="43">
        <f t="shared" si="1"/>
        <v>60</v>
      </c>
      <c r="F63" s="35"/>
      <c r="G63" s="35"/>
      <c r="H63" s="35"/>
      <c r="I63" s="35"/>
      <c r="J63" s="36"/>
      <c r="K63" s="37"/>
      <c r="L63" s="37"/>
      <c r="M63" s="37"/>
      <c r="N63" s="37"/>
      <c r="O63" s="36"/>
      <c r="P63" s="35"/>
      <c r="Q63" s="35"/>
      <c r="R63" s="35"/>
      <c r="S63" s="35"/>
      <c r="T63" s="36"/>
      <c r="U63" s="37"/>
      <c r="V63" s="37"/>
      <c r="W63" s="37"/>
      <c r="X63" s="37"/>
      <c r="Y63" s="36"/>
      <c r="Z63" s="35">
        <v>30</v>
      </c>
      <c r="AA63" s="35"/>
      <c r="AB63" s="35">
        <v>30</v>
      </c>
      <c r="AC63" s="35"/>
      <c r="AD63" s="36">
        <v>5</v>
      </c>
      <c r="AE63" s="37"/>
      <c r="AF63" s="37"/>
      <c r="AG63" s="37"/>
      <c r="AH63" s="37"/>
      <c r="AI63" s="36"/>
      <c r="AJ63" s="33"/>
      <c r="AK63" s="33"/>
      <c r="AL63" s="33"/>
      <c r="AM63" s="33"/>
      <c r="AN63" s="34"/>
    </row>
    <row r="64" spans="1:40" s="10" customFormat="1" ht="20.399999999999999" x14ac:dyDescent="0.2">
      <c r="A64" s="51">
        <v>54</v>
      </c>
      <c r="B64" s="97" t="s">
        <v>108</v>
      </c>
      <c r="C64" s="28" t="s">
        <v>135</v>
      </c>
      <c r="D64" s="54" t="s">
        <v>72</v>
      </c>
      <c r="E64" s="43">
        <f t="shared" si="1"/>
        <v>60</v>
      </c>
      <c r="F64" s="35"/>
      <c r="G64" s="35"/>
      <c r="H64" s="35"/>
      <c r="I64" s="35"/>
      <c r="J64" s="36"/>
      <c r="K64" s="37"/>
      <c r="L64" s="37"/>
      <c r="M64" s="37"/>
      <c r="N64" s="37"/>
      <c r="O64" s="36"/>
      <c r="P64" s="35"/>
      <c r="Q64" s="35"/>
      <c r="R64" s="35"/>
      <c r="S64" s="35"/>
      <c r="T64" s="36"/>
      <c r="U64" s="37"/>
      <c r="V64" s="37"/>
      <c r="W64" s="37"/>
      <c r="X64" s="37"/>
      <c r="Y64" s="36"/>
      <c r="Z64" s="35">
        <v>30</v>
      </c>
      <c r="AA64" s="35"/>
      <c r="AB64" s="35"/>
      <c r="AC64" s="35">
        <v>30</v>
      </c>
      <c r="AD64" s="36">
        <v>4</v>
      </c>
      <c r="AE64" s="37"/>
      <c r="AF64" s="37"/>
      <c r="AG64" s="37"/>
      <c r="AH64" s="37"/>
      <c r="AI64" s="36"/>
      <c r="AJ64" s="33"/>
      <c r="AK64" s="33"/>
      <c r="AL64" s="33"/>
      <c r="AM64" s="33"/>
      <c r="AN64" s="34"/>
    </row>
    <row r="65" spans="1:40" s="10" customFormat="1" ht="11.25" customHeight="1" x14ac:dyDescent="0.2">
      <c r="A65" s="51">
        <v>55</v>
      </c>
      <c r="B65" s="97" t="s">
        <v>71</v>
      </c>
      <c r="C65" s="28" t="s">
        <v>135</v>
      </c>
      <c r="D65" s="54" t="s">
        <v>22</v>
      </c>
      <c r="E65" s="43">
        <f t="shared" si="1"/>
        <v>45</v>
      </c>
      <c r="F65" s="35"/>
      <c r="G65" s="35"/>
      <c r="H65" s="35"/>
      <c r="I65" s="35"/>
      <c r="J65" s="36"/>
      <c r="K65" s="37"/>
      <c r="L65" s="37"/>
      <c r="M65" s="37"/>
      <c r="N65" s="37"/>
      <c r="O65" s="36"/>
      <c r="P65" s="35"/>
      <c r="Q65" s="35"/>
      <c r="R65" s="35"/>
      <c r="S65" s="35"/>
      <c r="T65" s="36"/>
      <c r="U65" s="37"/>
      <c r="V65" s="37"/>
      <c r="W65" s="37"/>
      <c r="X65" s="37"/>
      <c r="Y65" s="36"/>
      <c r="Z65" s="35">
        <v>30</v>
      </c>
      <c r="AA65" s="35">
        <v>15</v>
      </c>
      <c r="AB65" s="35"/>
      <c r="AC65" s="35"/>
      <c r="AD65" s="36">
        <v>2</v>
      </c>
      <c r="AE65" s="37"/>
      <c r="AF65" s="37"/>
      <c r="AG65" s="37"/>
      <c r="AH65" s="37"/>
      <c r="AI65" s="36"/>
      <c r="AJ65" s="33"/>
      <c r="AK65" s="33"/>
      <c r="AL65" s="33"/>
      <c r="AM65" s="33"/>
      <c r="AN65" s="34"/>
    </row>
    <row r="66" spans="1:40" s="10" customFormat="1" ht="10.199999999999999" x14ac:dyDescent="0.2">
      <c r="A66" s="51">
        <v>56</v>
      </c>
      <c r="B66" s="97" t="s">
        <v>49</v>
      </c>
      <c r="C66" s="28" t="s">
        <v>136</v>
      </c>
      <c r="D66" s="54" t="s">
        <v>22</v>
      </c>
      <c r="E66" s="43">
        <f t="shared" si="1"/>
        <v>15</v>
      </c>
      <c r="F66" s="35"/>
      <c r="G66" s="35"/>
      <c r="H66" s="35"/>
      <c r="I66" s="35"/>
      <c r="J66" s="36"/>
      <c r="K66" s="37"/>
      <c r="L66" s="37"/>
      <c r="M66" s="37"/>
      <c r="N66" s="37"/>
      <c r="O66" s="36"/>
      <c r="P66" s="35"/>
      <c r="Q66" s="35"/>
      <c r="R66" s="35"/>
      <c r="S66" s="35"/>
      <c r="T66" s="36"/>
      <c r="U66" s="37"/>
      <c r="V66" s="37"/>
      <c r="W66" s="37"/>
      <c r="X66" s="37"/>
      <c r="Y66" s="36"/>
      <c r="Z66" s="35">
        <v>15</v>
      </c>
      <c r="AA66" s="35"/>
      <c r="AB66" s="35"/>
      <c r="AC66" s="35"/>
      <c r="AD66" s="36">
        <v>1</v>
      </c>
      <c r="AE66" s="37"/>
      <c r="AF66" s="37"/>
      <c r="AG66" s="37"/>
      <c r="AH66" s="37"/>
      <c r="AI66" s="36"/>
      <c r="AJ66" s="33"/>
      <c r="AK66" s="33"/>
      <c r="AL66" s="33"/>
      <c r="AM66" s="33"/>
      <c r="AN66" s="34"/>
    </row>
    <row r="67" spans="1:40" s="10" customFormat="1" ht="10.199999999999999" x14ac:dyDescent="0.2">
      <c r="A67" s="51">
        <v>57</v>
      </c>
      <c r="B67" s="100" t="s">
        <v>119</v>
      </c>
      <c r="C67" s="75" t="s">
        <v>135</v>
      </c>
      <c r="D67" s="85" t="s">
        <v>22</v>
      </c>
      <c r="E67" s="43">
        <f t="shared" si="1"/>
        <v>15</v>
      </c>
      <c r="F67" s="35"/>
      <c r="G67" s="35"/>
      <c r="H67" s="35"/>
      <c r="I67" s="35"/>
      <c r="J67" s="36"/>
      <c r="K67" s="37"/>
      <c r="L67" s="37"/>
      <c r="M67" s="37"/>
      <c r="N67" s="37"/>
      <c r="O67" s="36"/>
      <c r="P67" s="35"/>
      <c r="Q67" s="35"/>
      <c r="R67" s="35"/>
      <c r="S67" s="35"/>
      <c r="T67" s="36"/>
      <c r="U67" s="37"/>
      <c r="V67" s="37"/>
      <c r="W67" s="37"/>
      <c r="X67" s="37"/>
      <c r="Y67" s="36"/>
      <c r="Z67" s="35"/>
      <c r="AA67" s="35"/>
      <c r="AB67" s="35"/>
      <c r="AC67" s="35"/>
      <c r="AD67" s="36"/>
      <c r="AE67" s="37">
        <v>15</v>
      </c>
      <c r="AF67" s="37"/>
      <c r="AG67" s="37"/>
      <c r="AH67" s="37"/>
      <c r="AI67" s="36">
        <v>1</v>
      </c>
      <c r="AJ67" s="33"/>
      <c r="AK67" s="33"/>
      <c r="AL67" s="33"/>
      <c r="AM67" s="33"/>
      <c r="AN67" s="34"/>
    </row>
    <row r="68" spans="1:40" s="10" customFormat="1" ht="10.199999999999999" x14ac:dyDescent="0.2">
      <c r="A68" s="51">
        <v>58</v>
      </c>
      <c r="B68" s="97" t="s">
        <v>126</v>
      </c>
      <c r="C68" s="75" t="s">
        <v>135</v>
      </c>
      <c r="D68" s="54" t="s">
        <v>74</v>
      </c>
      <c r="E68" s="43">
        <f t="shared" si="1"/>
        <v>60</v>
      </c>
      <c r="F68" s="35"/>
      <c r="G68" s="35"/>
      <c r="H68" s="35"/>
      <c r="I68" s="35"/>
      <c r="J68" s="36"/>
      <c r="K68" s="37"/>
      <c r="L68" s="37"/>
      <c r="M68" s="37"/>
      <c r="N68" s="37"/>
      <c r="O68" s="36"/>
      <c r="P68" s="35"/>
      <c r="Q68" s="35"/>
      <c r="R68" s="35"/>
      <c r="S68" s="35"/>
      <c r="T68" s="36"/>
      <c r="U68" s="37"/>
      <c r="V68" s="37"/>
      <c r="W68" s="37"/>
      <c r="X68" s="37"/>
      <c r="Y68" s="38"/>
      <c r="Z68" s="39"/>
      <c r="AA68" s="39"/>
      <c r="AB68" s="39"/>
      <c r="AC68" s="39"/>
      <c r="AD68" s="40"/>
      <c r="AE68" s="37">
        <v>30</v>
      </c>
      <c r="AF68" s="37">
        <v>20</v>
      </c>
      <c r="AG68" s="37">
        <v>10</v>
      </c>
      <c r="AH68" s="37"/>
      <c r="AI68" s="36">
        <v>5</v>
      </c>
      <c r="AJ68" s="33"/>
      <c r="AK68" s="33"/>
      <c r="AL68" s="33"/>
      <c r="AM68" s="33"/>
      <c r="AN68" s="34"/>
    </row>
    <row r="69" spans="1:40" s="10" customFormat="1" ht="10.199999999999999" x14ac:dyDescent="0.2">
      <c r="A69" s="51">
        <v>59</v>
      </c>
      <c r="B69" s="100" t="s">
        <v>78</v>
      </c>
      <c r="C69" s="75" t="s">
        <v>135</v>
      </c>
      <c r="D69" s="86" t="s">
        <v>74</v>
      </c>
      <c r="E69" s="43">
        <f t="shared" si="1"/>
        <v>60</v>
      </c>
      <c r="F69" s="35"/>
      <c r="G69" s="35"/>
      <c r="H69" s="35"/>
      <c r="I69" s="35"/>
      <c r="J69" s="36"/>
      <c r="K69" s="37"/>
      <c r="L69" s="37"/>
      <c r="M69" s="37"/>
      <c r="N69" s="37"/>
      <c r="O69" s="36"/>
      <c r="P69" s="35"/>
      <c r="Q69" s="35"/>
      <c r="R69" s="35"/>
      <c r="S69" s="35"/>
      <c r="T69" s="36"/>
      <c r="U69" s="37"/>
      <c r="V69" s="37"/>
      <c r="W69" s="37"/>
      <c r="X69" s="37"/>
      <c r="Y69" s="38"/>
      <c r="Z69" s="39"/>
      <c r="AA69" s="39"/>
      <c r="AB69" s="39"/>
      <c r="AC69" s="39"/>
      <c r="AD69" s="40"/>
      <c r="AE69" s="37">
        <v>30</v>
      </c>
      <c r="AF69" s="37">
        <v>30</v>
      </c>
      <c r="AG69" s="37"/>
      <c r="AH69" s="37"/>
      <c r="AI69" s="36">
        <v>4</v>
      </c>
      <c r="AJ69" s="33"/>
      <c r="AK69" s="33"/>
      <c r="AL69" s="33"/>
      <c r="AM69" s="33"/>
      <c r="AN69" s="34"/>
    </row>
    <row r="70" spans="1:40" s="10" customFormat="1" ht="21" customHeight="1" x14ac:dyDescent="0.2">
      <c r="A70" s="51">
        <v>60</v>
      </c>
      <c r="B70" s="97" t="s">
        <v>77</v>
      </c>
      <c r="C70" s="75" t="s">
        <v>135</v>
      </c>
      <c r="D70" s="42" t="s">
        <v>76</v>
      </c>
      <c r="E70" s="43">
        <f t="shared" si="1"/>
        <v>60</v>
      </c>
      <c r="F70" s="35"/>
      <c r="G70" s="35"/>
      <c r="H70" s="35"/>
      <c r="I70" s="35"/>
      <c r="J70" s="36"/>
      <c r="K70" s="37"/>
      <c r="L70" s="37"/>
      <c r="M70" s="37"/>
      <c r="N70" s="37"/>
      <c r="O70" s="36"/>
      <c r="P70" s="35"/>
      <c r="Q70" s="35"/>
      <c r="R70" s="35"/>
      <c r="S70" s="35"/>
      <c r="T70" s="36"/>
      <c r="U70" s="37"/>
      <c r="V70" s="37"/>
      <c r="W70" s="37"/>
      <c r="X70" s="37"/>
      <c r="Y70" s="36"/>
      <c r="Z70" s="35"/>
      <c r="AA70" s="35"/>
      <c r="AB70" s="35"/>
      <c r="AC70" s="35"/>
      <c r="AD70" s="36"/>
      <c r="AE70" s="37"/>
      <c r="AF70" s="37"/>
      <c r="AG70" s="37"/>
      <c r="AH70" s="37"/>
      <c r="AI70" s="36"/>
      <c r="AJ70" s="35">
        <v>30</v>
      </c>
      <c r="AK70" s="35"/>
      <c r="AL70" s="35"/>
      <c r="AM70" s="35">
        <v>30</v>
      </c>
      <c r="AN70" s="36">
        <v>4</v>
      </c>
    </row>
    <row r="71" spans="1:40" s="10" customFormat="1" ht="10.199999999999999" x14ac:dyDescent="0.2">
      <c r="A71" s="51">
        <v>61</v>
      </c>
      <c r="B71" s="97" t="s">
        <v>131</v>
      </c>
      <c r="C71" s="75" t="s">
        <v>135</v>
      </c>
      <c r="D71" s="43" t="s">
        <v>22</v>
      </c>
      <c r="E71" s="43">
        <f t="shared" si="1"/>
        <v>60</v>
      </c>
      <c r="F71" s="35"/>
      <c r="G71" s="35"/>
      <c r="H71" s="35"/>
      <c r="I71" s="35"/>
      <c r="J71" s="36"/>
      <c r="K71" s="37"/>
      <c r="L71" s="37"/>
      <c r="M71" s="37"/>
      <c r="N71" s="37"/>
      <c r="O71" s="36"/>
      <c r="P71" s="35"/>
      <c r="Q71" s="35"/>
      <c r="R71" s="35"/>
      <c r="S71" s="35"/>
      <c r="T71" s="36"/>
      <c r="U71" s="37"/>
      <c r="V71" s="37"/>
      <c r="W71" s="37"/>
      <c r="X71" s="37"/>
      <c r="Y71" s="36"/>
      <c r="Z71" s="35"/>
      <c r="AA71" s="35"/>
      <c r="AB71" s="35"/>
      <c r="AC71" s="35"/>
      <c r="AD71" s="36"/>
      <c r="AE71" s="37"/>
      <c r="AF71" s="37"/>
      <c r="AG71" s="37"/>
      <c r="AH71" s="37"/>
      <c r="AI71" s="36"/>
      <c r="AJ71" s="35">
        <v>30</v>
      </c>
      <c r="AK71" s="35">
        <v>30</v>
      </c>
      <c r="AL71" s="35"/>
      <c r="AM71" s="35"/>
      <c r="AN71" s="36">
        <v>3</v>
      </c>
    </row>
    <row r="72" spans="1:40" s="10" customFormat="1" x14ac:dyDescent="0.25">
      <c r="A72" s="82"/>
      <c r="B72" s="126" t="s">
        <v>5</v>
      </c>
      <c r="C72" s="126"/>
      <c r="D72" s="127"/>
      <c r="E72" s="88">
        <f>E55+E9</f>
        <v>2460</v>
      </c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</row>
    <row r="73" spans="1:40" s="10" customFormat="1" ht="10.199999999999999" x14ac:dyDescent="0.2">
      <c r="A73" s="11"/>
      <c r="B73" s="109" t="s">
        <v>50</v>
      </c>
      <c r="C73" s="109"/>
      <c r="D73" s="122"/>
      <c r="E73" s="122"/>
      <c r="F73" s="55">
        <f t="shared" ref="F73:AI73" si="2">SUM(F10:F71)</f>
        <v>150</v>
      </c>
      <c r="G73" s="55">
        <f t="shared" si="2"/>
        <v>150</v>
      </c>
      <c r="H73" s="55">
        <f t="shared" si="2"/>
        <v>30</v>
      </c>
      <c r="I73" s="55">
        <f t="shared" si="2"/>
        <v>0</v>
      </c>
      <c r="J73" s="55">
        <f t="shared" si="2"/>
        <v>30</v>
      </c>
      <c r="K73" s="55">
        <f t="shared" si="2"/>
        <v>225</v>
      </c>
      <c r="L73" s="55">
        <f t="shared" si="2"/>
        <v>75</v>
      </c>
      <c r="M73" s="55">
        <f t="shared" si="2"/>
        <v>135</v>
      </c>
      <c r="N73" s="55">
        <f t="shared" si="2"/>
        <v>0</v>
      </c>
      <c r="O73" s="55">
        <f t="shared" si="2"/>
        <v>30</v>
      </c>
      <c r="P73" s="55">
        <f t="shared" si="2"/>
        <v>180</v>
      </c>
      <c r="Q73" s="55">
        <f t="shared" si="2"/>
        <v>105</v>
      </c>
      <c r="R73" s="55">
        <f t="shared" si="2"/>
        <v>75</v>
      </c>
      <c r="S73" s="55">
        <f t="shared" si="2"/>
        <v>0</v>
      </c>
      <c r="T73" s="55">
        <f t="shared" si="2"/>
        <v>28</v>
      </c>
      <c r="U73" s="55">
        <f t="shared" si="2"/>
        <v>240</v>
      </c>
      <c r="V73" s="55">
        <f t="shared" si="2"/>
        <v>120</v>
      </c>
      <c r="W73" s="55">
        <f t="shared" si="2"/>
        <v>45</v>
      </c>
      <c r="X73" s="55">
        <f t="shared" si="2"/>
        <v>0</v>
      </c>
      <c r="Y73" s="55">
        <f>SUM(Y10:Y71)</f>
        <v>32</v>
      </c>
      <c r="Z73" s="55">
        <f t="shared" si="2"/>
        <v>165</v>
      </c>
      <c r="AA73" s="55">
        <f t="shared" si="2"/>
        <v>45</v>
      </c>
      <c r="AB73" s="55">
        <f t="shared" si="2"/>
        <v>105</v>
      </c>
      <c r="AC73" s="55">
        <f t="shared" si="2"/>
        <v>30</v>
      </c>
      <c r="AD73" s="55">
        <f t="shared" si="2"/>
        <v>26</v>
      </c>
      <c r="AE73" s="55">
        <f t="shared" si="2"/>
        <v>165</v>
      </c>
      <c r="AF73" s="55">
        <f t="shared" si="2"/>
        <v>110</v>
      </c>
      <c r="AG73" s="55">
        <f t="shared" si="2"/>
        <v>85</v>
      </c>
      <c r="AH73" s="55">
        <f t="shared" si="2"/>
        <v>0</v>
      </c>
      <c r="AI73" s="55">
        <f t="shared" si="2"/>
        <v>34</v>
      </c>
      <c r="AJ73" s="55">
        <f>SUM(AJ10:AJ72)</f>
        <v>90</v>
      </c>
      <c r="AK73" s="55">
        <f>SUM(AK10:AK72)</f>
        <v>60</v>
      </c>
      <c r="AL73" s="55">
        <f>SUM(AL10:AL72)</f>
        <v>45</v>
      </c>
      <c r="AM73" s="55">
        <f>SUM(AM10:AM72)</f>
        <v>30</v>
      </c>
      <c r="AN73" s="55">
        <f>SUM(AN10:AN72)</f>
        <v>30</v>
      </c>
    </row>
    <row r="74" spans="1:40" s="10" customFormat="1" ht="10.199999999999999" x14ac:dyDescent="0.2">
      <c r="A74" s="12"/>
      <c r="B74" s="109" t="s">
        <v>42</v>
      </c>
      <c r="C74" s="109"/>
      <c r="D74" s="122"/>
      <c r="E74" s="122"/>
      <c r="F74" s="55">
        <f>COUNTIF($D10:$D71,"E1*")</f>
        <v>3</v>
      </c>
      <c r="G74" s="55"/>
      <c r="H74" s="55"/>
      <c r="I74" s="55"/>
      <c r="J74" s="55"/>
      <c r="K74" s="55">
        <f>COUNTIF($D10:$D71,"E2*")</f>
        <v>4</v>
      </c>
      <c r="L74" s="55"/>
      <c r="M74" s="55"/>
      <c r="N74" s="55"/>
      <c r="O74" s="55"/>
      <c r="P74" s="55">
        <f>COUNTIF($D10:$D71,"E3*")</f>
        <v>3</v>
      </c>
      <c r="Q74" s="55"/>
      <c r="R74" s="55"/>
      <c r="S74" s="55"/>
      <c r="T74" s="55"/>
      <c r="U74" s="55">
        <f>COUNTIF($D10:$D71,"E4*")</f>
        <v>3</v>
      </c>
      <c r="V74" s="55"/>
      <c r="W74" s="55"/>
      <c r="X74" s="55"/>
      <c r="Y74" s="55"/>
      <c r="Z74" s="55">
        <f>COUNTIF($D10:$D71,"E5*")</f>
        <v>4</v>
      </c>
      <c r="AA74" s="55"/>
      <c r="AB74" s="55"/>
      <c r="AC74" s="55"/>
      <c r="AD74" s="55"/>
      <c r="AE74" s="55">
        <f>COUNTIF($D10:$D71,"E6*")</f>
        <v>4</v>
      </c>
      <c r="AF74" s="55"/>
      <c r="AG74" s="55"/>
      <c r="AH74" s="55"/>
      <c r="AI74" s="55"/>
      <c r="AJ74" s="55">
        <f>COUNTIF($D10:$D71,"E7*")</f>
        <v>3</v>
      </c>
      <c r="AK74" s="55"/>
      <c r="AL74" s="55"/>
      <c r="AM74" s="55"/>
      <c r="AN74" s="55"/>
    </row>
    <row r="75" spans="1:40" x14ac:dyDescent="0.25">
      <c r="A75" s="14"/>
      <c r="B75" s="109" t="s">
        <v>43</v>
      </c>
      <c r="C75" s="109"/>
      <c r="D75" s="122"/>
      <c r="E75" s="122"/>
      <c r="F75" s="55">
        <f>SUM(F73:I73)</f>
        <v>330</v>
      </c>
      <c r="G75" s="55"/>
      <c r="H75" s="55"/>
      <c r="I75" s="55"/>
      <c r="J75" s="55"/>
      <c r="K75" s="55">
        <f>SUM(K73:N73)</f>
        <v>435</v>
      </c>
      <c r="L75" s="55"/>
      <c r="M75" s="55"/>
      <c r="N75" s="55"/>
      <c r="O75" s="55"/>
      <c r="P75" s="55">
        <f>SUM(P73:S73)</f>
        <v>360</v>
      </c>
      <c r="Q75" s="55"/>
      <c r="R75" s="55"/>
      <c r="S75" s="55"/>
      <c r="T75" s="55"/>
      <c r="U75" s="55">
        <f>SUM(U73:X73)</f>
        <v>405</v>
      </c>
      <c r="V75" s="55"/>
      <c r="W75" s="55"/>
      <c r="X75" s="55"/>
      <c r="Y75" s="55"/>
      <c r="Z75" s="55">
        <f>SUM(Z73:AC73)</f>
        <v>345</v>
      </c>
      <c r="AA75" s="55"/>
      <c r="AB75" s="55"/>
      <c r="AC75" s="55"/>
      <c r="AD75" s="55"/>
      <c r="AE75" s="55">
        <f>SUM(AE73:AH73)</f>
        <v>360</v>
      </c>
      <c r="AF75" s="55"/>
      <c r="AG75" s="55"/>
      <c r="AH75" s="55"/>
      <c r="AI75" s="55"/>
      <c r="AJ75" s="55">
        <f>SUM(AJ73:AM73)</f>
        <v>225</v>
      </c>
      <c r="AK75" s="55"/>
      <c r="AL75" s="55"/>
      <c r="AM75" s="55"/>
      <c r="AN75" s="55"/>
    </row>
    <row r="76" spans="1:40" x14ac:dyDescent="0.25">
      <c r="A76" s="14"/>
      <c r="B76" s="109" t="s">
        <v>113</v>
      </c>
      <c r="C76" s="109"/>
      <c r="D76" s="109"/>
      <c r="E76" s="109"/>
      <c r="F76" s="55">
        <f>J73+O73+T73+Y73+AD73+AI73+AN73</f>
        <v>210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5"/>
      <c r="W76" s="15"/>
      <c r="X76" s="15"/>
      <c r="Y76" s="15"/>
      <c r="Z76" s="13"/>
      <c r="AA76" s="13"/>
      <c r="AB76" s="13"/>
      <c r="AC76" s="13"/>
      <c r="AD76" s="13"/>
      <c r="AE76" s="13"/>
      <c r="AF76" s="15"/>
      <c r="AG76" s="15"/>
      <c r="AH76" s="15"/>
      <c r="AI76" s="15"/>
      <c r="AJ76" s="78"/>
      <c r="AK76" s="78"/>
      <c r="AL76" s="78"/>
      <c r="AM76" s="78"/>
      <c r="AN76" s="78"/>
    </row>
    <row r="77" spans="1:40" x14ac:dyDescent="0.25">
      <c r="A77" s="10"/>
      <c r="B77" s="10"/>
      <c r="C77" s="29"/>
      <c r="D77" s="29"/>
      <c r="E77" s="16"/>
      <c r="F77" s="10"/>
      <c r="G77" s="10"/>
      <c r="H77" s="10"/>
      <c r="I77" s="10"/>
      <c r="J77" s="10"/>
      <c r="K77" s="17" t="s">
        <v>44</v>
      </c>
      <c r="L77" s="10"/>
      <c r="M77" s="10"/>
      <c r="N77" s="10"/>
      <c r="O77" s="10"/>
      <c r="P77" s="10"/>
      <c r="Q77" s="10"/>
      <c r="R77" s="10"/>
      <c r="S77" s="17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78"/>
      <c r="AK77" s="78"/>
      <c r="AL77" s="78"/>
      <c r="AM77" s="78"/>
      <c r="AN77" s="78"/>
    </row>
    <row r="78" spans="1:40" s="10" customFormat="1" x14ac:dyDescent="0.25">
      <c r="A78" s="18"/>
      <c r="B78" s="24"/>
      <c r="C78" s="29"/>
      <c r="D78" s="30"/>
      <c r="E78" s="19"/>
      <c r="F78" s="18"/>
      <c r="G78" s="18"/>
      <c r="H78" s="18"/>
      <c r="I78" s="18"/>
      <c r="J78" s="18"/>
      <c r="K78" s="20" t="s">
        <v>123</v>
      </c>
      <c r="L78" s="18"/>
      <c r="M78" s="18"/>
      <c r="N78" s="18"/>
      <c r="O78" s="18"/>
      <c r="P78" s="18"/>
      <c r="Q78" s="18"/>
      <c r="R78" s="78"/>
      <c r="S78" s="20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</row>
    <row r="79" spans="1:40" s="10" customFormat="1" x14ac:dyDescent="0.25">
      <c r="A79" s="18"/>
      <c r="B79" s="23"/>
      <c r="C79" s="30"/>
      <c r="D79" s="30"/>
      <c r="E79" s="19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78"/>
      <c r="S79" s="20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</row>
    <row r="80" spans="1:40" s="10" customFormat="1" x14ac:dyDescent="0.25">
      <c r="A80" s="18"/>
      <c r="B80" s="23"/>
      <c r="C80" s="30"/>
      <c r="D80" s="30"/>
      <c r="E80" s="19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78"/>
      <c r="S80" s="20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21"/>
      <c r="AK80" s="21"/>
    </row>
    <row r="81" spans="2:19" s="10" customFormat="1" ht="10.199999999999999" x14ac:dyDescent="0.2">
      <c r="B81" s="23"/>
      <c r="C81" s="30"/>
      <c r="D81" s="29"/>
      <c r="E81" s="16"/>
      <c r="S81" s="20"/>
    </row>
    <row r="82" spans="2:19" x14ac:dyDescent="0.25">
      <c r="B82" s="23"/>
      <c r="C82" s="29"/>
    </row>
    <row r="83" spans="2:19" x14ac:dyDescent="0.25">
      <c r="B83" s="72"/>
      <c r="C83" s="2"/>
    </row>
    <row r="84" spans="2:19" x14ac:dyDescent="0.25">
      <c r="B84" s="73"/>
      <c r="C84" s="73"/>
    </row>
    <row r="85" spans="2:19" x14ac:dyDescent="0.25">
      <c r="B85" s="73"/>
      <c r="C85" s="73"/>
    </row>
    <row r="86" spans="2:19" x14ac:dyDescent="0.25">
      <c r="B86" s="73"/>
      <c r="C86" s="73"/>
    </row>
  </sheetData>
  <mergeCells count="26">
    <mergeCell ref="AE7:AI7"/>
    <mergeCell ref="B76:E76"/>
    <mergeCell ref="AJ6:AN6"/>
    <mergeCell ref="F53:AM53"/>
    <mergeCell ref="AJ7:AN7"/>
    <mergeCell ref="B74:E74"/>
    <mergeCell ref="B75:E75"/>
    <mergeCell ref="AE54:AH54"/>
    <mergeCell ref="B9:D9"/>
    <mergeCell ref="B55:D55"/>
    <mergeCell ref="B72:D72"/>
    <mergeCell ref="B73:E73"/>
    <mergeCell ref="A6:E7"/>
    <mergeCell ref="F9:AN9"/>
    <mergeCell ref="F55:AN55"/>
    <mergeCell ref="F72:AN72"/>
    <mergeCell ref="F7:J7"/>
    <mergeCell ref="K7:O7"/>
    <mergeCell ref="P7:T7"/>
    <mergeCell ref="U7:Y7"/>
    <mergeCell ref="Z7:AD7"/>
    <mergeCell ref="A4:D4"/>
    <mergeCell ref="AL5:AN5"/>
    <mergeCell ref="F6:O6"/>
    <mergeCell ref="P6:Y6"/>
    <mergeCell ref="Z6:AI6"/>
  </mergeCells>
  <pageMargins left="0.6692913385826772" right="0.74803149606299213" top="0.78740157480314965" bottom="0.47244094488188981" header="0.51181102362204722" footer="0.51181102362204722"/>
  <pageSetup paperSize="9" scale="4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"/>
  <sheetViews>
    <sheetView zoomScale="110" zoomScaleNormal="110" workbookViewId="0">
      <selection activeCell="C20" sqref="C20"/>
    </sheetView>
  </sheetViews>
  <sheetFormatPr defaultColWidth="9.109375" defaultRowHeight="13.2" x14ac:dyDescent="0.25"/>
  <cols>
    <col min="1" max="1" width="4.6640625" style="2" customWidth="1"/>
    <col min="2" max="2" width="30.5546875" style="2" customWidth="1"/>
    <col min="3" max="3" width="7.44140625" style="25" customWidth="1"/>
    <col min="4" max="4" width="6.6640625" style="25" customWidth="1"/>
    <col min="5" max="5" width="7.6640625" style="22" customWidth="1"/>
    <col min="6" max="40" width="6.44140625" style="2" customWidth="1"/>
    <col min="41" max="16384" width="9.109375" style="2"/>
  </cols>
  <sheetData>
    <row r="1" spans="1:40" x14ac:dyDescent="0.25">
      <c r="A1" s="1" t="s">
        <v>116</v>
      </c>
      <c r="B1" s="1"/>
      <c r="C1" s="26"/>
      <c r="D1" s="77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</row>
    <row r="2" spans="1:40" ht="17.399999999999999" x14ac:dyDescent="0.3">
      <c r="A2" s="1" t="s">
        <v>139</v>
      </c>
      <c r="B2" s="1"/>
      <c r="C2" s="26"/>
      <c r="D2" s="26"/>
      <c r="E2" s="78"/>
      <c r="F2" s="78"/>
      <c r="G2" s="78"/>
      <c r="H2" s="78"/>
      <c r="I2" s="4" t="s">
        <v>23</v>
      </c>
      <c r="J2" s="4"/>
      <c r="K2" s="78"/>
      <c r="L2" s="5" t="s">
        <v>143</v>
      </c>
      <c r="M2" s="78"/>
      <c r="N2" s="78"/>
      <c r="O2" s="78"/>
      <c r="P2" s="78"/>
      <c r="Q2" s="78"/>
      <c r="R2" s="78"/>
      <c r="S2" s="78"/>
      <c r="T2" s="78"/>
      <c r="U2" s="68"/>
      <c r="V2" s="77"/>
      <c r="W2" s="9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</row>
    <row r="3" spans="1:40" ht="17.399999999999999" x14ac:dyDescent="0.3">
      <c r="A3" s="78"/>
      <c r="B3" s="3"/>
      <c r="C3" s="31"/>
      <c r="D3" s="26"/>
      <c r="E3" s="78"/>
      <c r="F3" s="78"/>
      <c r="G3" s="78"/>
      <c r="H3" s="78"/>
      <c r="I3" s="4" t="s">
        <v>24</v>
      </c>
      <c r="J3" s="4"/>
      <c r="K3" s="78"/>
      <c r="L3" s="5" t="s">
        <v>102</v>
      </c>
      <c r="M3" s="4"/>
      <c r="N3" s="4"/>
      <c r="O3" s="4"/>
      <c r="P3" s="4"/>
      <c r="Q3" s="4"/>
      <c r="R3" s="4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40" ht="13.8" x14ac:dyDescent="0.25">
      <c r="A4" s="103" t="s">
        <v>151</v>
      </c>
      <c r="B4" s="103"/>
      <c r="C4" s="103"/>
      <c r="D4" s="103"/>
      <c r="E4" s="103"/>
      <c r="F4" s="78"/>
      <c r="G4" s="78"/>
      <c r="H4" s="78"/>
      <c r="I4" s="4" t="s">
        <v>25</v>
      </c>
      <c r="J4" s="4"/>
      <c r="K4" s="78"/>
      <c r="L4" s="69" t="s">
        <v>26</v>
      </c>
      <c r="M4" s="4"/>
      <c r="N4" s="4"/>
      <c r="O4" s="69" t="s">
        <v>27</v>
      </c>
      <c r="P4" s="78"/>
      <c r="Q4" s="78"/>
      <c r="R4" s="9"/>
      <c r="S4" s="3"/>
      <c r="T4" s="79"/>
      <c r="U4" s="3" t="s">
        <v>109</v>
      </c>
      <c r="V4" s="78"/>
      <c r="W4" s="9" t="s">
        <v>141</v>
      </c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40" x14ac:dyDescent="0.25">
      <c r="A5" s="6" t="s">
        <v>140</v>
      </c>
      <c r="B5" s="7"/>
      <c r="C5" s="27"/>
      <c r="D5" s="27"/>
      <c r="E5" s="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104"/>
      <c r="AH5" s="104"/>
      <c r="AI5" s="104"/>
      <c r="AJ5" s="78"/>
      <c r="AK5" s="78"/>
      <c r="AL5" s="78"/>
      <c r="AM5" s="78"/>
      <c r="AN5" s="78"/>
    </row>
    <row r="6" spans="1:40" ht="12.75" customHeight="1" x14ac:dyDescent="0.25">
      <c r="A6" s="114" t="s">
        <v>146</v>
      </c>
      <c r="B6" s="115"/>
      <c r="C6" s="115"/>
      <c r="D6" s="115"/>
      <c r="E6" s="116"/>
      <c r="F6" s="105" t="s">
        <v>28</v>
      </c>
      <c r="G6" s="105"/>
      <c r="H6" s="105"/>
      <c r="I6" s="105"/>
      <c r="J6" s="105"/>
      <c r="K6" s="105"/>
      <c r="L6" s="105"/>
      <c r="M6" s="105"/>
      <c r="N6" s="105"/>
      <c r="O6" s="105"/>
      <c r="P6" s="106" t="s">
        <v>29</v>
      </c>
      <c r="Q6" s="106"/>
      <c r="R6" s="106"/>
      <c r="S6" s="106"/>
      <c r="T6" s="106"/>
      <c r="U6" s="106"/>
      <c r="V6" s="106"/>
      <c r="W6" s="106"/>
      <c r="X6" s="106"/>
      <c r="Y6" s="106"/>
      <c r="Z6" s="106" t="s">
        <v>30</v>
      </c>
      <c r="AA6" s="106"/>
      <c r="AB6" s="106"/>
      <c r="AC6" s="106"/>
      <c r="AD6" s="106"/>
      <c r="AE6" s="106"/>
      <c r="AF6" s="106"/>
      <c r="AG6" s="106"/>
      <c r="AH6" s="106"/>
      <c r="AI6" s="106"/>
      <c r="AJ6" s="113" t="s">
        <v>103</v>
      </c>
      <c r="AK6" s="113"/>
      <c r="AL6" s="113"/>
      <c r="AM6" s="113"/>
      <c r="AN6" s="113"/>
    </row>
    <row r="7" spans="1:40" s="10" customFormat="1" ht="12.75" customHeight="1" x14ac:dyDescent="0.25">
      <c r="A7" s="117"/>
      <c r="B7" s="118"/>
      <c r="C7" s="118"/>
      <c r="D7" s="118"/>
      <c r="E7" s="119"/>
      <c r="F7" s="106" t="s">
        <v>31</v>
      </c>
      <c r="G7" s="106"/>
      <c r="H7" s="106"/>
      <c r="I7" s="106"/>
      <c r="J7" s="107"/>
      <c r="K7" s="108" t="s">
        <v>32</v>
      </c>
      <c r="L7" s="108"/>
      <c r="M7" s="108"/>
      <c r="N7" s="108"/>
      <c r="O7" s="107"/>
      <c r="P7" s="106" t="s">
        <v>33</v>
      </c>
      <c r="Q7" s="106"/>
      <c r="R7" s="106"/>
      <c r="S7" s="106"/>
      <c r="T7" s="107"/>
      <c r="U7" s="108" t="s">
        <v>34</v>
      </c>
      <c r="V7" s="108"/>
      <c r="W7" s="108"/>
      <c r="X7" s="108"/>
      <c r="Y7" s="107"/>
      <c r="Z7" s="106" t="s">
        <v>35</v>
      </c>
      <c r="AA7" s="106"/>
      <c r="AB7" s="106"/>
      <c r="AC7" s="106"/>
      <c r="AD7" s="107"/>
      <c r="AE7" s="108" t="s">
        <v>36</v>
      </c>
      <c r="AF7" s="108"/>
      <c r="AG7" s="108"/>
      <c r="AH7" s="108"/>
      <c r="AI7" s="108"/>
      <c r="AJ7" s="106" t="s">
        <v>79</v>
      </c>
      <c r="AK7" s="106"/>
      <c r="AL7" s="106"/>
      <c r="AM7" s="106"/>
      <c r="AN7" s="107"/>
    </row>
    <row r="8" spans="1:40" s="10" customFormat="1" ht="20.399999999999999" x14ac:dyDescent="0.2">
      <c r="A8" s="46" t="s">
        <v>37</v>
      </c>
      <c r="B8" s="47" t="s">
        <v>0</v>
      </c>
      <c r="C8" s="48" t="s">
        <v>6</v>
      </c>
      <c r="D8" s="48" t="s">
        <v>21</v>
      </c>
      <c r="E8" s="48" t="s">
        <v>38</v>
      </c>
      <c r="F8" s="49" t="s">
        <v>2</v>
      </c>
      <c r="G8" s="49" t="s">
        <v>3</v>
      </c>
      <c r="H8" s="49" t="s">
        <v>4</v>
      </c>
      <c r="I8" s="49" t="s">
        <v>39</v>
      </c>
      <c r="J8" s="50" t="s">
        <v>1</v>
      </c>
      <c r="K8" s="49" t="s">
        <v>2</v>
      </c>
      <c r="L8" s="49" t="s">
        <v>3</v>
      </c>
      <c r="M8" s="49" t="s">
        <v>4</v>
      </c>
      <c r="N8" s="49" t="s">
        <v>39</v>
      </c>
      <c r="O8" s="50" t="s">
        <v>1</v>
      </c>
      <c r="P8" s="49" t="s">
        <v>2</v>
      </c>
      <c r="Q8" s="49" t="s">
        <v>3</v>
      </c>
      <c r="R8" s="49" t="s">
        <v>4</v>
      </c>
      <c r="S8" s="49" t="s">
        <v>39</v>
      </c>
      <c r="T8" s="50" t="s">
        <v>1</v>
      </c>
      <c r="U8" s="49" t="s">
        <v>2</v>
      </c>
      <c r="V8" s="49" t="s">
        <v>3</v>
      </c>
      <c r="W8" s="49" t="s">
        <v>4</v>
      </c>
      <c r="X8" s="49" t="s">
        <v>39</v>
      </c>
      <c r="Y8" s="50" t="s">
        <v>1</v>
      </c>
      <c r="Z8" s="49" t="s">
        <v>2</v>
      </c>
      <c r="AA8" s="49" t="s">
        <v>3</v>
      </c>
      <c r="AB8" s="49" t="s">
        <v>4</v>
      </c>
      <c r="AC8" s="49" t="s">
        <v>39</v>
      </c>
      <c r="AD8" s="50" t="s">
        <v>1</v>
      </c>
      <c r="AE8" s="49" t="s">
        <v>2</v>
      </c>
      <c r="AF8" s="49" t="s">
        <v>3</v>
      </c>
      <c r="AG8" s="49" t="s">
        <v>4</v>
      </c>
      <c r="AH8" s="49" t="s">
        <v>39</v>
      </c>
      <c r="AI8" s="50" t="s">
        <v>1</v>
      </c>
      <c r="AJ8" s="49" t="s">
        <v>2</v>
      </c>
      <c r="AK8" s="49" t="s">
        <v>3</v>
      </c>
      <c r="AL8" s="49" t="s">
        <v>4</v>
      </c>
      <c r="AM8" s="49" t="s">
        <v>39</v>
      </c>
      <c r="AN8" s="50" t="s">
        <v>1</v>
      </c>
    </row>
    <row r="9" spans="1:40" s="10" customFormat="1" x14ac:dyDescent="0.2">
      <c r="A9" s="80"/>
      <c r="B9" s="123" t="s">
        <v>40</v>
      </c>
      <c r="C9" s="123"/>
      <c r="D9" s="123"/>
      <c r="E9" s="87">
        <f>SUM(E10:E54)</f>
        <v>1725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</row>
    <row r="10" spans="1:40" s="10" customFormat="1" ht="10.199999999999999" x14ac:dyDescent="0.2">
      <c r="A10" s="51">
        <v>1</v>
      </c>
      <c r="B10" s="52" t="s">
        <v>92</v>
      </c>
      <c r="C10" s="53" t="s">
        <v>7</v>
      </c>
      <c r="D10" s="54" t="s">
        <v>22</v>
      </c>
      <c r="E10" s="43">
        <f>SUM(F10:I10,K10:N10,P10:S10,U10:X10,Z10:AC10,AE10:AH10,AJ10:AM10)</f>
        <v>30</v>
      </c>
      <c r="F10" s="35"/>
      <c r="G10" s="35">
        <v>30</v>
      </c>
      <c r="H10" s="35"/>
      <c r="I10" s="35"/>
      <c r="J10" s="36">
        <v>2</v>
      </c>
      <c r="K10" s="37"/>
      <c r="L10" s="37"/>
      <c r="M10" s="37"/>
      <c r="N10" s="37"/>
      <c r="O10" s="36"/>
      <c r="P10" s="35"/>
      <c r="Q10" s="35"/>
      <c r="R10" s="35"/>
      <c r="S10" s="35"/>
      <c r="T10" s="36"/>
      <c r="U10" s="37"/>
      <c r="V10" s="37"/>
      <c r="W10" s="37"/>
      <c r="X10" s="37"/>
      <c r="Y10" s="36"/>
      <c r="Z10" s="39"/>
      <c r="AA10" s="39"/>
      <c r="AB10" s="39"/>
      <c r="AC10" s="39"/>
      <c r="AD10" s="40"/>
      <c r="AE10" s="89"/>
      <c r="AF10" s="89"/>
      <c r="AG10" s="89"/>
      <c r="AH10" s="89"/>
      <c r="AI10" s="40"/>
      <c r="AJ10" s="39"/>
      <c r="AK10" s="39"/>
      <c r="AL10" s="39"/>
      <c r="AM10" s="39"/>
      <c r="AN10" s="40"/>
    </row>
    <row r="11" spans="1:40" s="10" customFormat="1" ht="10.199999999999999" x14ac:dyDescent="0.2">
      <c r="A11" s="51">
        <v>2</v>
      </c>
      <c r="B11" s="52" t="s">
        <v>93</v>
      </c>
      <c r="C11" s="53" t="s">
        <v>20</v>
      </c>
      <c r="D11" s="54" t="s">
        <v>22</v>
      </c>
      <c r="E11" s="43">
        <f t="shared" ref="E11:E53" si="0">SUM(F11:I11,K11:N11,P11:S11,U11:X11,Z11:AC11,AE11:AH11,AJ11:AM11)</f>
        <v>15</v>
      </c>
      <c r="F11" s="35"/>
      <c r="G11" s="35">
        <v>15</v>
      </c>
      <c r="H11" s="35"/>
      <c r="I11" s="35"/>
      <c r="J11" s="36">
        <v>0</v>
      </c>
      <c r="K11" s="37"/>
      <c r="L11" s="37"/>
      <c r="M11" s="37"/>
      <c r="N11" s="37"/>
      <c r="O11" s="36"/>
      <c r="P11" s="35"/>
      <c r="Q11" s="35"/>
      <c r="R11" s="35"/>
      <c r="S11" s="35"/>
      <c r="T11" s="36"/>
      <c r="U11" s="37"/>
      <c r="V11" s="37"/>
      <c r="W11" s="37"/>
      <c r="X11" s="37"/>
      <c r="Y11" s="36"/>
      <c r="Z11" s="39"/>
      <c r="AA11" s="39"/>
      <c r="AB11" s="39"/>
      <c r="AC11" s="39"/>
      <c r="AD11" s="40"/>
      <c r="AE11" s="89"/>
      <c r="AF11" s="89"/>
      <c r="AG11" s="89"/>
      <c r="AH11" s="89"/>
      <c r="AI11" s="40"/>
      <c r="AJ11" s="39"/>
      <c r="AK11" s="39"/>
      <c r="AL11" s="39"/>
      <c r="AM11" s="39"/>
      <c r="AN11" s="40"/>
    </row>
    <row r="12" spans="1:40" s="10" customFormat="1" ht="10.199999999999999" x14ac:dyDescent="0.2">
      <c r="A12" s="51">
        <v>3</v>
      </c>
      <c r="B12" s="96" t="s">
        <v>137</v>
      </c>
      <c r="C12" s="53" t="s">
        <v>51</v>
      </c>
      <c r="D12" s="54" t="s">
        <v>22</v>
      </c>
      <c r="E12" s="43">
        <f t="shared" si="0"/>
        <v>60</v>
      </c>
      <c r="F12" s="35">
        <v>30</v>
      </c>
      <c r="G12" s="35">
        <v>15</v>
      </c>
      <c r="H12" s="35">
        <v>15</v>
      </c>
      <c r="I12" s="35"/>
      <c r="J12" s="36">
        <v>6</v>
      </c>
      <c r="K12" s="37"/>
      <c r="L12" s="37"/>
      <c r="M12" s="37"/>
      <c r="N12" s="37"/>
      <c r="O12" s="36"/>
      <c r="P12" s="35"/>
      <c r="Q12" s="35"/>
      <c r="R12" s="35"/>
      <c r="S12" s="35"/>
      <c r="T12" s="36"/>
      <c r="U12" s="37"/>
      <c r="V12" s="37"/>
      <c r="W12" s="37"/>
      <c r="X12" s="37"/>
      <c r="Y12" s="36"/>
      <c r="Z12" s="39"/>
      <c r="AA12" s="39"/>
      <c r="AB12" s="39"/>
      <c r="AC12" s="39"/>
      <c r="AD12" s="40"/>
      <c r="AE12" s="89"/>
      <c r="AF12" s="89"/>
      <c r="AG12" s="89"/>
      <c r="AH12" s="89"/>
      <c r="AI12" s="40"/>
      <c r="AJ12" s="39"/>
      <c r="AK12" s="39"/>
      <c r="AL12" s="39"/>
      <c r="AM12" s="39"/>
      <c r="AN12" s="40"/>
    </row>
    <row r="13" spans="1:40" s="10" customFormat="1" ht="10.199999999999999" x14ac:dyDescent="0.2">
      <c r="A13" s="51">
        <v>4</v>
      </c>
      <c r="B13" s="96" t="s">
        <v>18</v>
      </c>
      <c r="C13" s="53" t="s">
        <v>148</v>
      </c>
      <c r="D13" s="54" t="s">
        <v>47</v>
      </c>
      <c r="E13" s="43">
        <f t="shared" si="0"/>
        <v>60</v>
      </c>
      <c r="F13" s="35">
        <v>30</v>
      </c>
      <c r="G13" s="35">
        <v>30</v>
      </c>
      <c r="H13" s="35"/>
      <c r="I13" s="35"/>
      <c r="J13" s="36">
        <v>6</v>
      </c>
      <c r="K13" s="37"/>
      <c r="L13" s="37"/>
      <c r="M13" s="37"/>
      <c r="N13" s="37"/>
      <c r="O13" s="36"/>
      <c r="P13" s="35"/>
      <c r="Q13" s="35"/>
      <c r="R13" s="35"/>
      <c r="S13" s="35"/>
      <c r="T13" s="36"/>
      <c r="U13" s="37"/>
      <c r="V13" s="37"/>
      <c r="W13" s="37"/>
      <c r="X13" s="37"/>
      <c r="Y13" s="36"/>
      <c r="Z13" s="39"/>
      <c r="AA13" s="39"/>
      <c r="AB13" s="39"/>
      <c r="AC13" s="39"/>
      <c r="AD13" s="40"/>
      <c r="AE13" s="89"/>
      <c r="AF13" s="89"/>
      <c r="AG13" s="89"/>
      <c r="AH13" s="89"/>
      <c r="AI13" s="40"/>
      <c r="AJ13" s="39"/>
      <c r="AK13" s="39"/>
      <c r="AL13" s="39"/>
      <c r="AM13" s="39"/>
      <c r="AN13" s="40"/>
    </row>
    <row r="14" spans="1:40" s="10" customFormat="1" ht="10.199999999999999" x14ac:dyDescent="0.2">
      <c r="A14" s="51">
        <v>5</v>
      </c>
      <c r="B14" s="96" t="s">
        <v>132</v>
      </c>
      <c r="C14" s="53" t="s">
        <v>147</v>
      </c>
      <c r="D14" s="54" t="s">
        <v>47</v>
      </c>
      <c r="E14" s="43">
        <f t="shared" si="0"/>
        <v>60</v>
      </c>
      <c r="F14" s="35">
        <v>30</v>
      </c>
      <c r="G14" s="35">
        <v>15</v>
      </c>
      <c r="H14" s="35">
        <v>15</v>
      </c>
      <c r="I14" s="35"/>
      <c r="J14" s="36">
        <v>6</v>
      </c>
      <c r="K14" s="37"/>
      <c r="L14" s="37"/>
      <c r="M14" s="37"/>
      <c r="N14" s="37"/>
      <c r="O14" s="36"/>
      <c r="P14" s="35"/>
      <c r="Q14" s="35"/>
      <c r="R14" s="35"/>
      <c r="S14" s="35"/>
      <c r="T14" s="36"/>
      <c r="U14" s="37"/>
      <c r="V14" s="37"/>
      <c r="W14" s="37"/>
      <c r="X14" s="37"/>
      <c r="Y14" s="36"/>
      <c r="Z14" s="39"/>
      <c r="AA14" s="39"/>
      <c r="AB14" s="39"/>
      <c r="AC14" s="39"/>
      <c r="AD14" s="40"/>
      <c r="AE14" s="89"/>
      <c r="AF14" s="89"/>
      <c r="AG14" s="89"/>
      <c r="AH14" s="89"/>
      <c r="AI14" s="40"/>
      <c r="AJ14" s="39"/>
      <c r="AK14" s="39"/>
      <c r="AL14" s="39"/>
      <c r="AM14" s="39"/>
      <c r="AN14" s="40"/>
    </row>
    <row r="15" spans="1:40" s="10" customFormat="1" ht="10.199999999999999" x14ac:dyDescent="0.2">
      <c r="A15" s="51">
        <v>6</v>
      </c>
      <c r="B15" s="96" t="s">
        <v>107</v>
      </c>
      <c r="C15" s="53" t="s">
        <v>135</v>
      </c>
      <c r="D15" s="54" t="s">
        <v>22</v>
      </c>
      <c r="E15" s="43">
        <f t="shared" si="0"/>
        <v>15</v>
      </c>
      <c r="F15" s="35">
        <v>15</v>
      </c>
      <c r="G15" s="35"/>
      <c r="H15" s="35"/>
      <c r="I15" s="35"/>
      <c r="J15" s="36">
        <v>1</v>
      </c>
      <c r="K15" s="37"/>
      <c r="L15" s="37"/>
      <c r="M15" s="37"/>
      <c r="N15" s="37"/>
      <c r="O15" s="36"/>
      <c r="P15" s="35"/>
      <c r="Q15" s="35"/>
      <c r="R15" s="35"/>
      <c r="S15" s="35"/>
      <c r="T15" s="36"/>
      <c r="U15" s="37"/>
      <c r="V15" s="37"/>
      <c r="W15" s="37"/>
      <c r="X15" s="37"/>
      <c r="Y15" s="36"/>
      <c r="Z15" s="39"/>
      <c r="AA15" s="39"/>
      <c r="AB15" s="39"/>
      <c r="AC15" s="39"/>
      <c r="AD15" s="40"/>
      <c r="AE15" s="89"/>
      <c r="AF15" s="89"/>
      <c r="AG15" s="89"/>
      <c r="AH15" s="89"/>
      <c r="AI15" s="40"/>
      <c r="AJ15" s="39"/>
      <c r="AK15" s="39"/>
      <c r="AL15" s="39"/>
      <c r="AM15" s="39"/>
      <c r="AN15" s="40"/>
    </row>
    <row r="16" spans="1:40" s="10" customFormat="1" ht="10.199999999999999" x14ac:dyDescent="0.2">
      <c r="A16" s="51">
        <v>7</v>
      </c>
      <c r="B16" s="96" t="s">
        <v>52</v>
      </c>
      <c r="C16" s="53" t="s">
        <v>149</v>
      </c>
      <c r="D16" s="54" t="s">
        <v>47</v>
      </c>
      <c r="E16" s="43">
        <f t="shared" si="0"/>
        <v>60</v>
      </c>
      <c r="F16" s="35">
        <v>30</v>
      </c>
      <c r="G16" s="35">
        <v>30</v>
      </c>
      <c r="H16" s="35"/>
      <c r="I16" s="35"/>
      <c r="J16" s="36">
        <v>6</v>
      </c>
      <c r="K16" s="37"/>
      <c r="L16" s="37"/>
      <c r="M16" s="37"/>
      <c r="N16" s="37"/>
      <c r="O16" s="36"/>
      <c r="P16" s="35"/>
      <c r="Q16" s="35"/>
      <c r="R16" s="35"/>
      <c r="S16" s="35"/>
      <c r="T16" s="36"/>
      <c r="U16" s="37"/>
      <c r="V16" s="37"/>
      <c r="W16" s="37"/>
      <c r="X16" s="37"/>
      <c r="Y16" s="36"/>
      <c r="Z16" s="39"/>
      <c r="AA16" s="39"/>
      <c r="AB16" s="39"/>
      <c r="AC16" s="39"/>
      <c r="AD16" s="40"/>
      <c r="AE16" s="89"/>
      <c r="AF16" s="89"/>
      <c r="AG16" s="89"/>
      <c r="AH16" s="89"/>
      <c r="AI16" s="40"/>
      <c r="AJ16" s="39"/>
      <c r="AK16" s="39"/>
      <c r="AL16" s="39"/>
      <c r="AM16" s="39"/>
      <c r="AN16" s="40"/>
    </row>
    <row r="17" spans="1:40" s="10" customFormat="1" ht="10.199999999999999" x14ac:dyDescent="0.2">
      <c r="A17" s="51">
        <v>8</v>
      </c>
      <c r="B17" s="96" t="s">
        <v>59</v>
      </c>
      <c r="C17" s="53" t="s">
        <v>149</v>
      </c>
      <c r="D17" s="54" t="s">
        <v>22</v>
      </c>
      <c r="E17" s="43">
        <f t="shared" si="0"/>
        <v>30</v>
      </c>
      <c r="F17" s="35">
        <v>15</v>
      </c>
      <c r="G17" s="35">
        <v>15</v>
      </c>
      <c r="H17" s="35"/>
      <c r="I17" s="35"/>
      <c r="J17" s="36">
        <v>3</v>
      </c>
      <c r="K17" s="37"/>
      <c r="L17" s="37"/>
      <c r="M17" s="37"/>
      <c r="N17" s="37"/>
      <c r="O17" s="36"/>
      <c r="P17" s="35"/>
      <c r="Q17" s="35"/>
      <c r="R17" s="35"/>
      <c r="S17" s="35"/>
      <c r="T17" s="36"/>
      <c r="U17" s="37"/>
      <c r="V17" s="37"/>
      <c r="W17" s="37"/>
      <c r="X17" s="37"/>
      <c r="Y17" s="36"/>
      <c r="Z17" s="39"/>
      <c r="AA17" s="39"/>
      <c r="AB17" s="39"/>
      <c r="AC17" s="39"/>
      <c r="AD17" s="40"/>
      <c r="AE17" s="89"/>
      <c r="AF17" s="89"/>
      <c r="AG17" s="89"/>
      <c r="AH17" s="89"/>
      <c r="AI17" s="40"/>
      <c r="AJ17" s="39"/>
      <c r="AK17" s="39"/>
      <c r="AL17" s="39"/>
      <c r="AM17" s="39"/>
      <c r="AN17" s="40"/>
    </row>
    <row r="18" spans="1:40" s="10" customFormat="1" ht="10.199999999999999" x14ac:dyDescent="0.2">
      <c r="A18" s="51">
        <v>9</v>
      </c>
      <c r="B18" s="96" t="s">
        <v>11</v>
      </c>
      <c r="C18" s="53" t="s">
        <v>7</v>
      </c>
      <c r="D18" s="54" t="s">
        <v>22</v>
      </c>
      <c r="E18" s="43">
        <f t="shared" si="0"/>
        <v>30</v>
      </c>
      <c r="F18" s="35"/>
      <c r="G18" s="35"/>
      <c r="H18" s="35"/>
      <c r="I18" s="35"/>
      <c r="J18" s="36"/>
      <c r="K18" s="37"/>
      <c r="L18" s="37">
        <v>30</v>
      </c>
      <c r="M18" s="37"/>
      <c r="N18" s="37"/>
      <c r="O18" s="36">
        <v>2</v>
      </c>
      <c r="P18" s="35"/>
      <c r="Q18" s="35"/>
      <c r="R18" s="35"/>
      <c r="S18" s="35"/>
      <c r="T18" s="36"/>
      <c r="U18" s="37"/>
      <c r="V18" s="37"/>
      <c r="W18" s="37"/>
      <c r="X18" s="37"/>
      <c r="Y18" s="36"/>
      <c r="Z18" s="39"/>
      <c r="AA18" s="39"/>
      <c r="AB18" s="39"/>
      <c r="AC18" s="39"/>
      <c r="AD18" s="40"/>
      <c r="AE18" s="89"/>
      <c r="AF18" s="89"/>
      <c r="AG18" s="89"/>
      <c r="AH18" s="89"/>
      <c r="AI18" s="40"/>
      <c r="AJ18" s="39"/>
      <c r="AK18" s="39"/>
      <c r="AL18" s="39"/>
      <c r="AM18" s="39"/>
      <c r="AN18" s="40"/>
    </row>
    <row r="19" spans="1:40" s="10" customFormat="1" ht="10.199999999999999" x14ac:dyDescent="0.2">
      <c r="A19" s="51">
        <v>10</v>
      </c>
      <c r="B19" s="96" t="s">
        <v>15</v>
      </c>
      <c r="C19" s="53" t="s">
        <v>20</v>
      </c>
      <c r="D19" s="54" t="s">
        <v>22</v>
      </c>
      <c r="E19" s="43">
        <f t="shared" si="0"/>
        <v>15</v>
      </c>
      <c r="F19" s="35"/>
      <c r="G19" s="35"/>
      <c r="H19" s="35"/>
      <c r="I19" s="35"/>
      <c r="J19" s="36"/>
      <c r="K19" s="37"/>
      <c r="L19" s="37">
        <v>15</v>
      </c>
      <c r="M19" s="37"/>
      <c r="N19" s="37"/>
      <c r="O19" s="36">
        <v>0</v>
      </c>
      <c r="P19" s="35"/>
      <c r="Q19" s="35"/>
      <c r="R19" s="35"/>
      <c r="S19" s="35"/>
      <c r="T19" s="36"/>
      <c r="U19" s="37"/>
      <c r="V19" s="37"/>
      <c r="W19" s="37"/>
      <c r="X19" s="37"/>
      <c r="Y19" s="36"/>
      <c r="Z19" s="39"/>
      <c r="AA19" s="39"/>
      <c r="AB19" s="39"/>
      <c r="AC19" s="39"/>
      <c r="AD19" s="40"/>
      <c r="AE19" s="89"/>
      <c r="AF19" s="89"/>
      <c r="AG19" s="89"/>
      <c r="AH19" s="89"/>
      <c r="AI19" s="40"/>
      <c r="AJ19" s="39"/>
      <c r="AK19" s="39"/>
      <c r="AL19" s="39"/>
      <c r="AM19" s="39"/>
      <c r="AN19" s="40"/>
    </row>
    <row r="20" spans="1:40" s="10" customFormat="1" ht="10.199999999999999" x14ac:dyDescent="0.2">
      <c r="A20" s="51">
        <v>11</v>
      </c>
      <c r="B20" s="96" t="s">
        <v>54</v>
      </c>
      <c r="C20" s="53" t="s">
        <v>148</v>
      </c>
      <c r="D20" s="54" t="s">
        <v>48</v>
      </c>
      <c r="E20" s="43">
        <f t="shared" si="0"/>
        <v>60</v>
      </c>
      <c r="F20" s="35"/>
      <c r="G20" s="35"/>
      <c r="H20" s="35"/>
      <c r="I20" s="35"/>
      <c r="J20" s="36"/>
      <c r="K20" s="37">
        <v>30</v>
      </c>
      <c r="L20" s="37">
        <v>30</v>
      </c>
      <c r="M20" s="37"/>
      <c r="N20" s="37"/>
      <c r="O20" s="36">
        <v>4</v>
      </c>
      <c r="P20" s="35"/>
      <c r="Q20" s="35"/>
      <c r="R20" s="35"/>
      <c r="S20" s="35"/>
      <c r="T20" s="36"/>
      <c r="U20" s="37"/>
      <c r="V20" s="37"/>
      <c r="W20" s="37"/>
      <c r="X20" s="37"/>
      <c r="Y20" s="36"/>
      <c r="Z20" s="39"/>
      <c r="AA20" s="39"/>
      <c r="AB20" s="39"/>
      <c r="AC20" s="39"/>
      <c r="AD20" s="40"/>
      <c r="AE20" s="89"/>
      <c r="AF20" s="89"/>
      <c r="AG20" s="89"/>
      <c r="AH20" s="89"/>
      <c r="AI20" s="40"/>
      <c r="AJ20" s="39"/>
      <c r="AK20" s="39"/>
      <c r="AL20" s="39"/>
      <c r="AM20" s="39"/>
      <c r="AN20" s="40"/>
    </row>
    <row r="21" spans="1:40" s="10" customFormat="1" ht="10.199999999999999" x14ac:dyDescent="0.2">
      <c r="A21" s="51">
        <v>12</v>
      </c>
      <c r="B21" s="96" t="s">
        <v>98</v>
      </c>
      <c r="C21" s="53" t="s">
        <v>8</v>
      </c>
      <c r="D21" s="54" t="s">
        <v>22</v>
      </c>
      <c r="E21" s="43">
        <f t="shared" si="0"/>
        <v>60</v>
      </c>
      <c r="F21" s="35"/>
      <c r="G21" s="35"/>
      <c r="H21" s="35"/>
      <c r="I21" s="35"/>
      <c r="J21" s="36"/>
      <c r="K21" s="37">
        <v>30</v>
      </c>
      <c r="L21" s="37"/>
      <c r="M21" s="37">
        <v>30</v>
      </c>
      <c r="N21" s="37"/>
      <c r="O21" s="36">
        <v>4</v>
      </c>
      <c r="P21" s="35"/>
      <c r="Q21" s="35"/>
      <c r="R21" s="35"/>
      <c r="S21" s="35"/>
      <c r="T21" s="36"/>
      <c r="U21" s="37"/>
      <c r="V21" s="37"/>
      <c r="W21" s="37"/>
      <c r="X21" s="37"/>
      <c r="Y21" s="36"/>
      <c r="Z21" s="39"/>
      <c r="AA21" s="39"/>
      <c r="AB21" s="39"/>
      <c r="AC21" s="39"/>
      <c r="AD21" s="40"/>
      <c r="AE21" s="89"/>
      <c r="AF21" s="89"/>
      <c r="AG21" s="89"/>
      <c r="AH21" s="89"/>
      <c r="AI21" s="40"/>
      <c r="AJ21" s="39"/>
      <c r="AK21" s="39"/>
      <c r="AL21" s="39"/>
      <c r="AM21" s="39"/>
      <c r="AN21" s="40"/>
    </row>
    <row r="22" spans="1:40" s="10" customFormat="1" ht="10.199999999999999" x14ac:dyDescent="0.2">
      <c r="A22" s="51">
        <v>13</v>
      </c>
      <c r="B22" s="96" t="s">
        <v>133</v>
      </c>
      <c r="C22" s="53" t="s">
        <v>147</v>
      </c>
      <c r="D22" s="54" t="s">
        <v>48</v>
      </c>
      <c r="E22" s="43">
        <f t="shared" si="0"/>
        <v>60</v>
      </c>
      <c r="F22" s="35"/>
      <c r="G22" s="35"/>
      <c r="H22" s="35"/>
      <c r="I22" s="35"/>
      <c r="J22" s="36"/>
      <c r="K22" s="37">
        <v>30</v>
      </c>
      <c r="L22" s="37"/>
      <c r="M22" s="37">
        <v>30</v>
      </c>
      <c r="N22" s="37"/>
      <c r="O22" s="36">
        <v>4</v>
      </c>
      <c r="P22" s="35"/>
      <c r="Q22" s="35"/>
      <c r="R22" s="35"/>
      <c r="S22" s="35"/>
      <c r="T22" s="36"/>
      <c r="U22" s="37"/>
      <c r="V22" s="37"/>
      <c r="W22" s="37"/>
      <c r="X22" s="37"/>
      <c r="Y22" s="36"/>
      <c r="Z22" s="35"/>
      <c r="AA22" s="35"/>
      <c r="AB22" s="35"/>
      <c r="AC22" s="35"/>
      <c r="AD22" s="36"/>
      <c r="AE22" s="37"/>
      <c r="AF22" s="37"/>
      <c r="AG22" s="37"/>
      <c r="AH22" s="37"/>
      <c r="AI22" s="36"/>
      <c r="AJ22" s="35"/>
      <c r="AK22" s="35"/>
      <c r="AL22" s="35"/>
      <c r="AM22" s="35"/>
      <c r="AN22" s="36"/>
    </row>
    <row r="23" spans="1:40" s="10" customFormat="1" ht="20.399999999999999" x14ac:dyDescent="0.2">
      <c r="A23" s="51">
        <v>14</v>
      </c>
      <c r="B23" s="52" t="s">
        <v>110</v>
      </c>
      <c r="C23" s="53" t="s">
        <v>136</v>
      </c>
      <c r="D23" s="54" t="s">
        <v>22</v>
      </c>
      <c r="E23" s="43">
        <f t="shared" si="0"/>
        <v>15</v>
      </c>
      <c r="F23" s="35"/>
      <c r="G23" s="35"/>
      <c r="H23" s="35"/>
      <c r="I23" s="35"/>
      <c r="J23" s="36"/>
      <c r="K23" s="37">
        <v>15</v>
      </c>
      <c r="L23" s="37"/>
      <c r="M23" s="37"/>
      <c r="N23" s="37"/>
      <c r="O23" s="36">
        <v>2</v>
      </c>
      <c r="P23" s="35"/>
      <c r="Q23" s="35"/>
      <c r="R23" s="35"/>
      <c r="S23" s="35"/>
      <c r="T23" s="36"/>
      <c r="U23" s="37"/>
      <c r="V23" s="37"/>
      <c r="W23" s="37"/>
      <c r="X23" s="37"/>
      <c r="Y23" s="36"/>
      <c r="Z23" s="35"/>
      <c r="AA23" s="35"/>
      <c r="AB23" s="35"/>
      <c r="AC23" s="35"/>
      <c r="AD23" s="36"/>
      <c r="AE23" s="37"/>
      <c r="AF23" s="37"/>
      <c r="AG23" s="37"/>
      <c r="AH23" s="37"/>
      <c r="AI23" s="36"/>
      <c r="AJ23" s="35"/>
      <c r="AK23" s="35"/>
      <c r="AL23" s="35"/>
      <c r="AM23" s="35"/>
      <c r="AN23" s="36"/>
    </row>
    <row r="24" spans="1:40" s="10" customFormat="1" ht="10.199999999999999" x14ac:dyDescent="0.2">
      <c r="A24" s="51">
        <v>15</v>
      </c>
      <c r="B24" s="52" t="s">
        <v>55</v>
      </c>
      <c r="C24" s="53" t="s">
        <v>135</v>
      </c>
      <c r="D24" s="54" t="s">
        <v>48</v>
      </c>
      <c r="E24" s="43">
        <f t="shared" si="0"/>
        <v>60</v>
      </c>
      <c r="F24" s="35"/>
      <c r="G24" s="35"/>
      <c r="H24" s="35"/>
      <c r="I24" s="35"/>
      <c r="J24" s="36"/>
      <c r="K24" s="37">
        <v>30</v>
      </c>
      <c r="L24" s="37"/>
      <c r="M24" s="37">
        <v>30</v>
      </c>
      <c r="N24" s="37"/>
      <c r="O24" s="36">
        <v>5</v>
      </c>
      <c r="P24" s="35"/>
      <c r="Q24" s="35"/>
      <c r="R24" s="35"/>
      <c r="S24" s="35"/>
      <c r="T24" s="36"/>
      <c r="U24" s="37"/>
      <c r="V24" s="37"/>
      <c r="W24" s="37"/>
      <c r="X24" s="37"/>
      <c r="Y24" s="36"/>
      <c r="Z24" s="39"/>
      <c r="AA24" s="39"/>
      <c r="AB24" s="39"/>
      <c r="AC24" s="39"/>
      <c r="AD24" s="40"/>
      <c r="AE24" s="89"/>
      <c r="AF24" s="89"/>
      <c r="AG24" s="89"/>
      <c r="AH24" s="89"/>
      <c r="AI24" s="40"/>
      <c r="AJ24" s="39"/>
      <c r="AK24" s="39"/>
      <c r="AL24" s="39"/>
      <c r="AM24" s="39"/>
      <c r="AN24" s="40"/>
    </row>
    <row r="25" spans="1:40" s="10" customFormat="1" ht="10.199999999999999" x14ac:dyDescent="0.2">
      <c r="A25" s="51">
        <v>16</v>
      </c>
      <c r="B25" s="52" t="s">
        <v>61</v>
      </c>
      <c r="C25" s="53" t="s">
        <v>135</v>
      </c>
      <c r="D25" s="54" t="s">
        <v>48</v>
      </c>
      <c r="E25" s="43">
        <f t="shared" si="0"/>
        <v>60</v>
      </c>
      <c r="F25" s="35"/>
      <c r="G25" s="35"/>
      <c r="H25" s="35"/>
      <c r="I25" s="35"/>
      <c r="J25" s="36"/>
      <c r="K25" s="37">
        <v>30</v>
      </c>
      <c r="L25" s="37"/>
      <c r="M25" s="37">
        <v>30</v>
      </c>
      <c r="N25" s="37"/>
      <c r="O25" s="36">
        <v>5</v>
      </c>
      <c r="P25" s="35"/>
      <c r="Q25" s="35"/>
      <c r="R25" s="35"/>
      <c r="S25" s="35"/>
      <c r="T25" s="36"/>
      <c r="U25" s="37"/>
      <c r="V25" s="37"/>
      <c r="W25" s="37"/>
      <c r="X25" s="37"/>
      <c r="Y25" s="36"/>
      <c r="Z25" s="39"/>
      <c r="AA25" s="39"/>
      <c r="AB25" s="39"/>
      <c r="AC25" s="39"/>
      <c r="AD25" s="40"/>
      <c r="AE25" s="89"/>
      <c r="AF25" s="89"/>
      <c r="AG25" s="89"/>
      <c r="AH25" s="89"/>
      <c r="AI25" s="40"/>
      <c r="AJ25" s="39"/>
      <c r="AK25" s="39"/>
      <c r="AL25" s="39"/>
      <c r="AM25" s="39"/>
      <c r="AN25" s="40"/>
    </row>
    <row r="26" spans="1:40" s="10" customFormat="1" ht="10.199999999999999" x14ac:dyDescent="0.2">
      <c r="A26" s="51">
        <v>17</v>
      </c>
      <c r="B26" s="52" t="s">
        <v>57</v>
      </c>
      <c r="C26" s="53" t="s">
        <v>135</v>
      </c>
      <c r="D26" s="54" t="s">
        <v>22</v>
      </c>
      <c r="E26" s="43">
        <f t="shared" si="0"/>
        <v>30</v>
      </c>
      <c r="F26" s="35"/>
      <c r="G26" s="35"/>
      <c r="H26" s="35"/>
      <c r="I26" s="35"/>
      <c r="J26" s="36"/>
      <c r="K26" s="37">
        <v>30</v>
      </c>
      <c r="L26" s="37"/>
      <c r="M26" s="37"/>
      <c r="N26" s="37"/>
      <c r="O26" s="36">
        <v>2</v>
      </c>
      <c r="P26" s="35"/>
      <c r="Q26" s="35"/>
      <c r="R26" s="35"/>
      <c r="S26" s="35"/>
      <c r="T26" s="36"/>
      <c r="U26" s="37"/>
      <c r="V26" s="37"/>
      <c r="W26" s="37"/>
      <c r="X26" s="37"/>
      <c r="Y26" s="36"/>
      <c r="Z26" s="39"/>
      <c r="AA26" s="39"/>
      <c r="AB26" s="39"/>
      <c r="AC26" s="39"/>
      <c r="AD26" s="40"/>
      <c r="AE26" s="89"/>
      <c r="AF26" s="89"/>
      <c r="AG26" s="89"/>
      <c r="AH26" s="89"/>
      <c r="AI26" s="40"/>
      <c r="AJ26" s="39"/>
      <c r="AK26" s="39"/>
      <c r="AL26" s="39"/>
      <c r="AM26" s="39"/>
      <c r="AN26" s="40"/>
    </row>
    <row r="27" spans="1:40" s="10" customFormat="1" ht="10.199999999999999" x14ac:dyDescent="0.2">
      <c r="A27" s="51">
        <v>18</v>
      </c>
      <c r="B27" s="52" t="s">
        <v>12</v>
      </c>
      <c r="C27" s="53" t="s">
        <v>7</v>
      </c>
      <c r="D27" s="54" t="s">
        <v>22</v>
      </c>
      <c r="E27" s="43">
        <f t="shared" si="0"/>
        <v>30</v>
      </c>
      <c r="F27" s="35"/>
      <c r="G27" s="35"/>
      <c r="H27" s="35"/>
      <c r="I27" s="35"/>
      <c r="J27" s="36"/>
      <c r="K27" s="37"/>
      <c r="L27" s="37"/>
      <c r="M27" s="37"/>
      <c r="N27" s="37"/>
      <c r="O27" s="36"/>
      <c r="P27" s="35"/>
      <c r="Q27" s="35">
        <v>30</v>
      </c>
      <c r="R27" s="35"/>
      <c r="S27" s="35"/>
      <c r="T27" s="36">
        <v>2</v>
      </c>
      <c r="U27" s="37"/>
      <c r="V27" s="37"/>
      <c r="W27" s="37"/>
      <c r="X27" s="37"/>
      <c r="Y27" s="36"/>
      <c r="Z27" s="35"/>
      <c r="AA27" s="35"/>
      <c r="AB27" s="35"/>
      <c r="AC27" s="35"/>
      <c r="AD27" s="36"/>
      <c r="AE27" s="37"/>
      <c r="AF27" s="37"/>
      <c r="AG27" s="37"/>
      <c r="AH27" s="37"/>
      <c r="AI27" s="36"/>
      <c r="AJ27" s="35"/>
      <c r="AK27" s="35"/>
      <c r="AL27" s="35"/>
      <c r="AM27" s="35"/>
      <c r="AN27" s="36"/>
    </row>
    <row r="28" spans="1:40" s="10" customFormat="1" ht="10.199999999999999" x14ac:dyDescent="0.2">
      <c r="A28" s="51">
        <v>19</v>
      </c>
      <c r="B28" s="52" t="s">
        <v>16</v>
      </c>
      <c r="C28" s="53" t="s">
        <v>20</v>
      </c>
      <c r="D28" s="54" t="s">
        <v>22</v>
      </c>
      <c r="E28" s="43">
        <f t="shared" si="0"/>
        <v>15</v>
      </c>
      <c r="F28" s="35"/>
      <c r="G28" s="35"/>
      <c r="H28" s="35"/>
      <c r="I28" s="35"/>
      <c r="J28" s="36"/>
      <c r="K28" s="37"/>
      <c r="L28" s="37"/>
      <c r="M28" s="37"/>
      <c r="N28" s="37"/>
      <c r="O28" s="36"/>
      <c r="P28" s="35"/>
      <c r="Q28" s="35">
        <v>15</v>
      </c>
      <c r="R28" s="35"/>
      <c r="S28" s="35"/>
      <c r="T28" s="36">
        <v>0</v>
      </c>
      <c r="U28" s="37"/>
      <c r="V28" s="37"/>
      <c r="W28" s="37"/>
      <c r="X28" s="37"/>
      <c r="Y28" s="36"/>
      <c r="Z28" s="35"/>
      <c r="AA28" s="35"/>
      <c r="AB28" s="35"/>
      <c r="AC28" s="35"/>
      <c r="AD28" s="36"/>
      <c r="AE28" s="37"/>
      <c r="AF28" s="37"/>
      <c r="AG28" s="37"/>
      <c r="AH28" s="37"/>
      <c r="AI28" s="36"/>
      <c r="AJ28" s="35"/>
      <c r="AK28" s="35"/>
      <c r="AL28" s="35"/>
      <c r="AM28" s="35"/>
      <c r="AN28" s="36"/>
    </row>
    <row r="29" spans="1:40" s="10" customFormat="1" ht="10.199999999999999" x14ac:dyDescent="0.2">
      <c r="A29" s="51">
        <v>20</v>
      </c>
      <c r="B29" s="52" t="s">
        <v>53</v>
      </c>
      <c r="C29" s="53" t="s">
        <v>148</v>
      </c>
      <c r="D29" s="54" t="s">
        <v>22</v>
      </c>
      <c r="E29" s="43">
        <f t="shared" si="0"/>
        <v>30</v>
      </c>
      <c r="F29" s="35"/>
      <c r="G29" s="35"/>
      <c r="H29" s="35"/>
      <c r="I29" s="35"/>
      <c r="J29" s="36"/>
      <c r="K29" s="37"/>
      <c r="L29" s="37"/>
      <c r="M29" s="37"/>
      <c r="N29" s="37"/>
      <c r="O29" s="36"/>
      <c r="P29" s="35">
        <v>15</v>
      </c>
      <c r="Q29" s="35">
        <v>15</v>
      </c>
      <c r="R29" s="35"/>
      <c r="S29" s="35"/>
      <c r="T29" s="36">
        <v>3</v>
      </c>
      <c r="U29" s="37"/>
      <c r="V29" s="37"/>
      <c r="W29" s="37"/>
      <c r="X29" s="37"/>
      <c r="Y29" s="36"/>
      <c r="Z29" s="39"/>
      <c r="AA29" s="39"/>
      <c r="AB29" s="39"/>
      <c r="AC29" s="39"/>
      <c r="AD29" s="40"/>
      <c r="AE29" s="89"/>
      <c r="AF29" s="89"/>
      <c r="AG29" s="89"/>
      <c r="AH29" s="89"/>
      <c r="AI29" s="40"/>
      <c r="AJ29" s="39"/>
      <c r="AK29" s="39"/>
      <c r="AL29" s="39"/>
      <c r="AM29" s="39"/>
      <c r="AN29" s="40"/>
    </row>
    <row r="30" spans="1:40" s="10" customFormat="1" ht="10.199999999999999" x14ac:dyDescent="0.2">
      <c r="A30" s="51">
        <v>21</v>
      </c>
      <c r="B30" s="52" t="s">
        <v>60</v>
      </c>
      <c r="C30" s="53" t="s">
        <v>135</v>
      </c>
      <c r="D30" s="54" t="s">
        <v>46</v>
      </c>
      <c r="E30" s="43">
        <f t="shared" si="0"/>
        <v>60</v>
      </c>
      <c r="F30" s="35"/>
      <c r="G30" s="35"/>
      <c r="H30" s="35"/>
      <c r="I30" s="35"/>
      <c r="J30" s="36"/>
      <c r="K30" s="37"/>
      <c r="L30" s="37"/>
      <c r="M30" s="37"/>
      <c r="N30" s="37"/>
      <c r="O30" s="36"/>
      <c r="P30" s="35">
        <v>30</v>
      </c>
      <c r="Q30" s="35">
        <v>15</v>
      </c>
      <c r="R30" s="35">
        <v>15</v>
      </c>
      <c r="S30" s="35"/>
      <c r="T30" s="36">
        <v>4</v>
      </c>
      <c r="U30" s="37"/>
      <c r="V30" s="37"/>
      <c r="W30" s="37"/>
      <c r="X30" s="37"/>
      <c r="Y30" s="36"/>
      <c r="Z30" s="39"/>
      <c r="AA30" s="39"/>
      <c r="AB30" s="39"/>
      <c r="AC30" s="39"/>
      <c r="AD30" s="40"/>
      <c r="AE30" s="89"/>
      <c r="AF30" s="89"/>
      <c r="AG30" s="89"/>
      <c r="AH30" s="89"/>
      <c r="AI30" s="40"/>
      <c r="AJ30" s="39"/>
      <c r="AK30" s="39"/>
      <c r="AL30" s="39"/>
      <c r="AM30" s="39"/>
      <c r="AN30" s="40"/>
    </row>
    <row r="31" spans="1:40" s="10" customFormat="1" ht="10.199999999999999" x14ac:dyDescent="0.2">
      <c r="A31" s="51">
        <v>22</v>
      </c>
      <c r="B31" s="52" t="s">
        <v>56</v>
      </c>
      <c r="C31" s="53" t="s">
        <v>135</v>
      </c>
      <c r="D31" s="54" t="s">
        <v>46</v>
      </c>
      <c r="E31" s="43">
        <f t="shared" si="0"/>
        <v>45</v>
      </c>
      <c r="F31" s="35"/>
      <c r="G31" s="35"/>
      <c r="H31" s="35"/>
      <c r="I31" s="35"/>
      <c r="J31" s="36"/>
      <c r="K31" s="37"/>
      <c r="L31" s="37"/>
      <c r="M31" s="37"/>
      <c r="N31" s="37"/>
      <c r="O31" s="36"/>
      <c r="P31" s="35">
        <v>15</v>
      </c>
      <c r="Q31" s="35"/>
      <c r="R31" s="35">
        <v>30</v>
      </c>
      <c r="S31" s="35"/>
      <c r="T31" s="36">
        <v>3</v>
      </c>
      <c r="U31" s="37"/>
      <c r="V31" s="37"/>
      <c r="W31" s="37"/>
      <c r="X31" s="37"/>
      <c r="Y31" s="36"/>
      <c r="Z31" s="39"/>
      <c r="AA31" s="39"/>
      <c r="AB31" s="39"/>
      <c r="AC31" s="39"/>
      <c r="AD31" s="40"/>
      <c r="AE31" s="89"/>
      <c r="AF31" s="89"/>
      <c r="AG31" s="89"/>
      <c r="AH31" s="89"/>
      <c r="AI31" s="40"/>
      <c r="AJ31" s="39"/>
      <c r="AK31" s="39"/>
      <c r="AL31" s="39"/>
      <c r="AM31" s="39"/>
      <c r="AN31" s="40"/>
    </row>
    <row r="32" spans="1:40" s="10" customFormat="1" ht="10.199999999999999" x14ac:dyDescent="0.2">
      <c r="A32" s="51">
        <v>23</v>
      </c>
      <c r="B32" s="52" t="s">
        <v>62</v>
      </c>
      <c r="C32" s="53" t="s">
        <v>135</v>
      </c>
      <c r="D32" s="54" t="s">
        <v>22</v>
      </c>
      <c r="E32" s="43">
        <f t="shared" si="0"/>
        <v>60</v>
      </c>
      <c r="F32" s="35"/>
      <c r="G32" s="35"/>
      <c r="H32" s="35"/>
      <c r="I32" s="35"/>
      <c r="J32" s="36"/>
      <c r="K32" s="37"/>
      <c r="L32" s="37"/>
      <c r="M32" s="37"/>
      <c r="N32" s="37"/>
      <c r="O32" s="36"/>
      <c r="P32" s="35">
        <v>30</v>
      </c>
      <c r="Q32" s="35"/>
      <c r="R32" s="35">
        <v>30</v>
      </c>
      <c r="S32" s="35"/>
      <c r="T32" s="36">
        <v>4</v>
      </c>
      <c r="U32" s="37"/>
      <c r="V32" s="37"/>
      <c r="W32" s="37"/>
      <c r="X32" s="37"/>
      <c r="Y32" s="36"/>
      <c r="Z32" s="39"/>
      <c r="AA32" s="39"/>
      <c r="AB32" s="39"/>
      <c r="AC32" s="39"/>
      <c r="AD32" s="40"/>
      <c r="AE32" s="89"/>
      <c r="AF32" s="89"/>
      <c r="AG32" s="89"/>
      <c r="AH32" s="89"/>
      <c r="AI32" s="40"/>
      <c r="AJ32" s="39"/>
      <c r="AK32" s="39"/>
      <c r="AL32" s="39"/>
      <c r="AM32" s="39"/>
      <c r="AN32" s="40"/>
    </row>
    <row r="33" spans="1:40" s="10" customFormat="1" ht="10.199999999999999" x14ac:dyDescent="0.2">
      <c r="A33" s="51">
        <v>24</v>
      </c>
      <c r="B33" s="52" t="s">
        <v>105</v>
      </c>
      <c r="C33" s="53" t="s">
        <v>136</v>
      </c>
      <c r="D33" s="54" t="s">
        <v>22</v>
      </c>
      <c r="E33" s="43">
        <f t="shared" si="0"/>
        <v>60</v>
      </c>
      <c r="F33" s="93"/>
      <c r="G33" s="93"/>
      <c r="H33" s="93"/>
      <c r="I33" s="93"/>
      <c r="J33" s="36"/>
      <c r="K33" s="94"/>
      <c r="L33" s="94"/>
      <c r="M33" s="94"/>
      <c r="N33" s="94"/>
      <c r="O33" s="36"/>
      <c r="P33" s="35">
        <v>60</v>
      </c>
      <c r="Q33" s="93"/>
      <c r="R33" s="93"/>
      <c r="S33" s="93"/>
      <c r="T33" s="36">
        <v>8</v>
      </c>
      <c r="U33" s="94"/>
      <c r="V33" s="94"/>
      <c r="W33" s="94"/>
      <c r="X33" s="94"/>
      <c r="Y33" s="36"/>
      <c r="Z33" s="32"/>
      <c r="AA33" s="32"/>
      <c r="AB33" s="32"/>
      <c r="AC33" s="32"/>
      <c r="AD33" s="40"/>
      <c r="AE33" s="95"/>
      <c r="AF33" s="95"/>
      <c r="AG33" s="95"/>
      <c r="AH33" s="95"/>
      <c r="AI33" s="40"/>
      <c r="AJ33" s="32"/>
      <c r="AK33" s="32"/>
      <c r="AL33" s="32"/>
      <c r="AM33" s="32"/>
      <c r="AN33" s="40"/>
    </row>
    <row r="34" spans="1:40" s="10" customFormat="1" ht="10.199999999999999" x14ac:dyDescent="0.2">
      <c r="A34" s="51">
        <v>25</v>
      </c>
      <c r="B34" s="52" t="s">
        <v>19</v>
      </c>
      <c r="C34" s="53" t="s">
        <v>7</v>
      </c>
      <c r="D34" s="54" t="s">
        <v>22</v>
      </c>
      <c r="E34" s="43">
        <f t="shared" si="0"/>
        <v>30</v>
      </c>
      <c r="F34" s="93"/>
      <c r="G34" s="93"/>
      <c r="H34" s="93"/>
      <c r="I34" s="93"/>
      <c r="J34" s="36"/>
      <c r="K34" s="37"/>
      <c r="L34" s="37"/>
      <c r="M34" s="37"/>
      <c r="N34" s="37"/>
      <c r="O34" s="36"/>
      <c r="P34" s="93"/>
      <c r="Q34" s="93"/>
      <c r="R34" s="93"/>
      <c r="S34" s="93"/>
      <c r="T34" s="36"/>
      <c r="U34" s="37"/>
      <c r="V34" s="37">
        <v>30</v>
      </c>
      <c r="W34" s="37"/>
      <c r="X34" s="37"/>
      <c r="Y34" s="36">
        <v>2</v>
      </c>
      <c r="Z34" s="39"/>
      <c r="AA34" s="39"/>
      <c r="AB34" s="39"/>
      <c r="AC34" s="39"/>
      <c r="AD34" s="40"/>
      <c r="AE34" s="89"/>
      <c r="AF34" s="89"/>
      <c r="AG34" s="89"/>
      <c r="AH34" s="89"/>
      <c r="AI34" s="40"/>
      <c r="AJ34" s="39"/>
      <c r="AK34" s="39"/>
      <c r="AL34" s="39"/>
      <c r="AM34" s="39"/>
      <c r="AN34" s="40"/>
    </row>
    <row r="35" spans="1:40" s="10" customFormat="1" ht="10.199999999999999" x14ac:dyDescent="0.2">
      <c r="A35" s="51">
        <v>26</v>
      </c>
      <c r="B35" s="52" t="s">
        <v>17</v>
      </c>
      <c r="C35" s="53" t="s">
        <v>20</v>
      </c>
      <c r="D35" s="54" t="s">
        <v>22</v>
      </c>
      <c r="E35" s="43">
        <f t="shared" si="0"/>
        <v>15</v>
      </c>
      <c r="F35" s="93"/>
      <c r="G35" s="93"/>
      <c r="H35" s="93"/>
      <c r="I35" s="93"/>
      <c r="J35" s="36"/>
      <c r="K35" s="37"/>
      <c r="L35" s="37"/>
      <c r="M35" s="37"/>
      <c r="N35" s="37"/>
      <c r="O35" s="36"/>
      <c r="P35" s="93"/>
      <c r="Q35" s="93"/>
      <c r="R35" s="93"/>
      <c r="S35" s="93"/>
      <c r="T35" s="36"/>
      <c r="U35" s="37"/>
      <c r="V35" s="37">
        <v>15</v>
      </c>
      <c r="W35" s="37"/>
      <c r="X35" s="37"/>
      <c r="Y35" s="36">
        <v>0</v>
      </c>
      <c r="Z35" s="39"/>
      <c r="AA35" s="39"/>
      <c r="AB35" s="39"/>
      <c r="AC35" s="39"/>
      <c r="AD35" s="40"/>
      <c r="AE35" s="89"/>
      <c r="AF35" s="89"/>
      <c r="AG35" s="89"/>
      <c r="AH35" s="89"/>
      <c r="AI35" s="40"/>
      <c r="AJ35" s="39"/>
      <c r="AK35" s="39"/>
      <c r="AL35" s="39"/>
      <c r="AM35" s="39"/>
      <c r="AN35" s="40"/>
    </row>
    <row r="36" spans="1:40" s="10" customFormat="1" ht="20.399999999999999" x14ac:dyDescent="0.2">
      <c r="A36" s="51">
        <v>27</v>
      </c>
      <c r="B36" s="52" t="s">
        <v>111</v>
      </c>
      <c r="C36" s="53" t="s">
        <v>136</v>
      </c>
      <c r="D36" s="54" t="s">
        <v>22</v>
      </c>
      <c r="E36" s="43">
        <f t="shared" si="0"/>
        <v>15</v>
      </c>
      <c r="F36" s="93"/>
      <c r="G36" s="93"/>
      <c r="H36" s="93"/>
      <c r="I36" s="93"/>
      <c r="J36" s="36"/>
      <c r="K36" s="37"/>
      <c r="L36" s="37"/>
      <c r="M36" s="37"/>
      <c r="N36" s="37"/>
      <c r="O36" s="36"/>
      <c r="P36" s="93"/>
      <c r="Q36" s="93"/>
      <c r="R36" s="93"/>
      <c r="S36" s="93"/>
      <c r="T36" s="36"/>
      <c r="U36" s="37">
        <v>15</v>
      </c>
      <c r="V36" s="37"/>
      <c r="W36" s="37"/>
      <c r="X36" s="37"/>
      <c r="Y36" s="36">
        <v>2</v>
      </c>
      <c r="Z36" s="39"/>
      <c r="AA36" s="39"/>
      <c r="AB36" s="39"/>
      <c r="AC36" s="39"/>
      <c r="AD36" s="40"/>
      <c r="AE36" s="89"/>
      <c r="AF36" s="89"/>
      <c r="AG36" s="89"/>
      <c r="AH36" s="89"/>
      <c r="AI36" s="40"/>
      <c r="AJ36" s="39"/>
      <c r="AK36" s="39"/>
      <c r="AL36" s="39"/>
      <c r="AM36" s="39"/>
      <c r="AN36" s="40"/>
    </row>
    <row r="37" spans="1:40" s="10" customFormat="1" ht="10.199999999999999" x14ac:dyDescent="0.2">
      <c r="A37" s="51">
        <v>28</v>
      </c>
      <c r="B37" s="52" t="s">
        <v>63</v>
      </c>
      <c r="C37" s="53" t="s">
        <v>135</v>
      </c>
      <c r="D37" s="54" t="s">
        <v>68</v>
      </c>
      <c r="E37" s="43">
        <f t="shared" si="0"/>
        <v>60</v>
      </c>
      <c r="F37" s="93"/>
      <c r="G37" s="93"/>
      <c r="H37" s="93"/>
      <c r="I37" s="93"/>
      <c r="J37" s="36"/>
      <c r="K37" s="37"/>
      <c r="L37" s="37"/>
      <c r="M37" s="37"/>
      <c r="N37" s="37"/>
      <c r="O37" s="36"/>
      <c r="P37" s="93"/>
      <c r="Q37" s="93"/>
      <c r="R37" s="93"/>
      <c r="S37" s="93"/>
      <c r="T37" s="36"/>
      <c r="U37" s="37">
        <v>30</v>
      </c>
      <c r="V37" s="37">
        <v>15</v>
      </c>
      <c r="W37" s="37">
        <v>15</v>
      </c>
      <c r="X37" s="37"/>
      <c r="Y37" s="38">
        <v>4</v>
      </c>
      <c r="Z37" s="39"/>
      <c r="AA37" s="39"/>
      <c r="AB37" s="39"/>
      <c r="AC37" s="39"/>
      <c r="AD37" s="40"/>
      <c r="AE37" s="89"/>
      <c r="AF37" s="89"/>
      <c r="AG37" s="89"/>
      <c r="AH37" s="89"/>
      <c r="AI37" s="40"/>
      <c r="AJ37" s="39"/>
      <c r="AK37" s="39"/>
      <c r="AL37" s="39"/>
      <c r="AM37" s="39"/>
      <c r="AN37" s="40"/>
    </row>
    <row r="38" spans="1:40" s="10" customFormat="1" ht="10.199999999999999" x14ac:dyDescent="0.2">
      <c r="A38" s="51">
        <v>29</v>
      </c>
      <c r="B38" s="52" t="s">
        <v>94</v>
      </c>
      <c r="C38" s="53" t="s">
        <v>136</v>
      </c>
      <c r="D38" s="54" t="s">
        <v>22</v>
      </c>
      <c r="E38" s="43">
        <f t="shared" si="0"/>
        <v>30</v>
      </c>
      <c r="F38" s="93"/>
      <c r="G38" s="93"/>
      <c r="H38" s="93"/>
      <c r="I38" s="93"/>
      <c r="J38" s="36"/>
      <c r="K38" s="37"/>
      <c r="L38" s="37"/>
      <c r="M38" s="37"/>
      <c r="N38" s="37"/>
      <c r="O38" s="36"/>
      <c r="P38" s="93"/>
      <c r="Q38" s="93"/>
      <c r="R38" s="93"/>
      <c r="S38" s="93"/>
      <c r="T38" s="36"/>
      <c r="U38" s="37">
        <v>30</v>
      </c>
      <c r="V38" s="37"/>
      <c r="W38" s="37"/>
      <c r="X38" s="37"/>
      <c r="Y38" s="36">
        <v>2</v>
      </c>
      <c r="Z38" s="39"/>
      <c r="AA38" s="39"/>
      <c r="AB38" s="39"/>
      <c r="AC38" s="39"/>
      <c r="AD38" s="40"/>
      <c r="AE38" s="89"/>
      <c r="AF38" s="89"/>
      <c r="AG38" s="89"/>
      <c r="AH38" s="89"/>
      <c r="AI38" s="40"/>
      <c r="AJ38" s="39"/>
      <c r="AK38" s="39"/>
      <c r="AL38" s="39"/>
      <c r="AM38" s="39"/>
      <c r="AN38" s="40"/>
    </row>
    <row r="39" spans="1:40" s="10" customFormat="1" ht="10.199999999999999" x14ac:dyDescent="0.2">
      <c r="A39" s="51">
        <v>30</v>
      </c>
      <c r="B39" s="52" t="s">
        <v>106</v>
      </c>
      <c r="C39" s="53" t="s">
        <v>136</v>
      </c>
      <c r="D39" s="54" t="s">
        <v>22</v>
      </c>
      <c r="E39" s="43">
        <f t="shared" si="0"/>
        <v>60</v>
      </c>
      <c r="F39" s="93"/>
      <c r="G39" s="93"/>
      <c r="H39" s="93"/>
      <c r="I39" s="93"/>
      <c r="J39" s="36"/>
      <c r="K39" s="94"/>
      <c r="L39" s="94"/>
      <c r="M39" s="94"/>
      <c r="N39" s="94"/>
      <c r="O39" s="36"/>
      <c r="P39" s="93"/>
      <c r="Q39" s="93"/>
      <c r="R39" s="93"/>
      <c r="S39" s="93"/>
      <c r="T39" s="36"/>
      <c r="U39" s="37">
        <v>60</v>
      </c>
      <c r="V39" s="94"/>
      <c r="W39" s="94"/>
      <c r="X39" s="94"/>
      <c r="Y39" s="38">
        <v>8</v>
      </c>
      <c r="Z39" s="32"/>
      <c r="AA39" s="32"/>
      <c r="AB39" s="32"/>
      <c r="AC39" s="32"/>
      <c r="AD39" s="40"/>
      <c r="AE39" s="95"/>
      <c r="AF39" s="95"/>
      <c r="AG39" s="95"/>
      <c r="AH39" s="95"/>
      <c r="AI39" s="40"/>
      <c r="AJ39" s="32"/>
      <c r="AK39" s="32"/>
      <c r="AL39" s="32"/>
      <c r="AM39" s="32"/>
      <c r="AN39" s="40"/>
    </row>
    <row r="40" spans="1:40" s="10" customFormat="1" ht="10.199999999999999" x14ac:dyDescent="0.2">
      <c r="A40" s="51">
        <v>31</v>
      </c>
      <c r="B40" s="52" t="s">
        <v>95</v>
      </c>
      <c r="C40" s="53" t="s">
        <v>7</v>
      </c>
      <c r="D40" s="54" t="s">
        <v>22</v>
      </c>
      <c r="E40" s="43">
        <f t="shared" si="0"/>
        <v>30</v>
      </c>
      <c r="F40" s="35"/>
      <c r="G40" s="35"/>
      <c r="H40" s="35"/>
      <c r="I40" s="35"/>
      <c r="J40" s="36"/>
      <c r="K40" s="94"/>
      <c r="L40" s="94"/>
      <c r="M40" s="94"/>
      <c r="N40" s="94"/>
      <c r="O40" s="36"/>
      <c r="P40" s="35"/>
      <c r="Q40" s="35"/>
      <c r="R40" s="35"/>
      <c r="S40" s="35"/>
      <c r="T40" s="36"/>
      <c r="U40" s="37"/>
      <c r="V40" s="37"/>
      <c r="W40" s="37"/>
      <c r="X40" s="37"/>
      <c r="Y40" s="38"/>
      <c r="Z40" s="39"/>
      <c r="AA40" s="39">
        <v>30</v>
      </c>
      <c r="AB40" s="39"/>
      <c r="AC40" s="33"/>
      <c r="AD40" s="40">
        <v>2</v>
      </c>
      <c r="AE40" s="95"/>
      <c r="AF40" s="95"/>
      <c r="AG40" s="95"/>
      <c r="AH40" s="95"/>
      <c r="AI40" s="40"/>
      <c r="AJ40" s="39"/>
      <c r="AK40" s="39"/>
      <c r="AL40" s="39"/>
      <c r="AM40" s="33"/>
      <c r="AN40" s="40"/>
    </row>
    <row r="41" spans="1:40" s="10" customFormat="1" ht="10.199999999999999" x14ac:dyDescent="0.2">
      <c r="A41" s="51">
        <v>32</v>
      </c>
      <c r="B41" s="52" t="s">
        <v>69</v>
      </c>
      <c r="C41" s="53" t="s">
        <v>147</v>
      </c>
      <c r="D41" s="54" t="s">
        <v>72</v>
      </c>
      <c r="E41" s="43">
        <f t="shared" si="0"/>
        <v>60</v>
      </c>
      <c r="F41" s="35"/>
      <c r="G41" s="35"/>
      <c r="H41" s="35"/>
      <c r="I41" s="35"/>
      <c r="J41" s="36"/>
      <c r="K41" s="37"/>
      <c r="L41" s="37"/>
      <c r="M41" s="37"/>
      <c r="N41" s="37"/>
      <c r="O41" s="36"/>
      <c r="P41" s="35"/>
      <c r="Q41" s="35"/>
      <c r="R41" s="35"/>
      <c r="S41" s="35"/>
      <c r="T41" s="36"/>
      <c r="U41" s="37"/>
      <c r="V41" s="37"/>
      <c r="W41" s="37"/>
      <c r="X41" s="37"/>
      <c r="Y41" s="38"/>
      <c r="Z41" s="39">
        <v>30</v>
      </c>
      <c r="AA41" s="39"/>
      <c r="AB41" s="39">
        <v>30</v>
      </c>
      <c r="AC41" s="33"/>
      <c r="AD41" s="40">
        <v>5</v>
      </c>
      <c r="AE41" s="89"/>
      <c r="AF41" s="89"/>
      <c r="AG41" s="89"/>
      <c r="AH41" s="89"/>
      <c r="AI41" s="40"/>
      <c r="AJ41" s="39"/>
      <c r="AK41" s="39"/>
      <c r="AL41" s="39"/>
      <c r="AM41" s="33"/>
      <c r="AN41" s="40"/>
    </row>
    <row r="42" spans="1:40" s="10" customFormat="1" ht="20.399999999999999" x14ac:dyDescent="0.2">
      <c r="A42" s="51">
        <v>33</v>
      </c>
      <c r="B42" s="52" t="s">
        <v>99</v>
      </c>
      <c r="C42" s="53" t="s">
        <v>135</v>
      </c>
      <c r="D42" s="54" t="s">
        <v>72</v>
      </c>
      <c r="E42" s="43">
        <f t="shared" si="0"/>
        <v>60</v>
      </c>
      <c r="F42" s="35"/>
      <c r="G42" s="35"/>
      <c r="H42" s="35"/>
      <c r="I42" s="35"/>
      <c r="J42" s="36"/>
      <c r="K42" s="37"/>
      <c r="L42" s="37"/>
      <c r="M42" s="37"/>
      <c r="N42" s="37"/>
      <c r="O42" s="36"/>
      <c r="P42" s="35"/>
      <c r="Q42" s="35"/>
      <c r="R42" s="35"/>
      <c r="S42" s="35"/>
      <c r="T42" s="36"/>
      <c r="U42" s="37"/>
      <c r="V42" s="37"/>
      <c r="W42" s="37"/>
      <c r="X42" s="37"/>
      <c r="Y42" s="38"/>
      <c r="Z42" s="39">
        <v>30</v>
      </c>
      <c r="AA42" s="39"/>
      <c r="AB42" s="39">
        <v>30</v>
      </c>
      <c r="AC42" s="33"/>
      <c r="AD42" s="40">
        <v>5</v>
      </c>
      <c r="AE42" s="89"/>
      <c r="AF42" s="89"/>
      <c r="AG42" s="89"/>
      <c r="AH42" s="89"/>
      <c r="AI42" s="40"/>
      <c r="AJ42" s="39"/>
      <c r="AK42" s="39"/>
      <c r="AL42" s="39"/>
      <c r="AM42" s="33"/>
      <c r="AN42" s="40"/>
    </row>
    <row r="43" spans="1:40" s="10" customFormat="1" ht="10.199999999999999" x14ac:dyDescent="0.2">
      <c r="A43" s="51">
        <v>34</v>
      </c>
      <c r="B43" s="52" t="s">
        <v>96</v>
      </c>
      <c r="C43" s="53" t="s">
        <v>136</v>
      </c>
      <c r="D43" s="54" t="s">
        <v>22</v>
      </c>
      <c r="E43" s="43">
        <f t="shared" si="0"/>
        <v>15</v>
      </c>
      <c r="F43" s="35"/>
      <c r="G43" s="35"/>
      <c r="H43" s="35"/>
      <c r="I43" s="35"/>
      <c r="J43" s="36"/>
      <c r="K43" s="37"/>
      <c r="L43" s="37"/>
      <c r="M43" s="37"/>
      <c r="N43" s="37"/>
      <c r="O43" s="36"/>
      <c r="P43" s="35"/>
      <c r="Q43" s="35"/>
      <c r="R43" s="35"/>
      <c r="S43" s="35"/>
      <c r="T43" s="36"/>
      <c r="U43" s="37"/>
      <c r="V43" s="37"/>
      <c r="W43" s="37"/>
      <c r="X43" s="37"/>
      <c r="Y43" s="38"/>
      <c r="Z43" s="39"/>
      <c r="AA43" s="39"/>
      <c r="AB43" s="39">
        <v>15</v>
      </c>
      <c r="AC43" s="39"/>
      <c r="AD43" s="40">
        <v>2</v>
      </c>
      <c r="AE43" s="89"/>
      <c r="AF43" s="89"/>
      <c r="AG43" s="89"/>
      <c r="AH43" s="89"/>
      <c r="AI43" s="40"/>
      <c r="AJ43" s="39"/>
      <c r="AK43" s="39"/>
      <c r="AL43" s="39"/>
      <c r="AM43" s="39"/>
      <c r="AN43" s="40"/>
    </row>
    <row r="44" spans="1:40" s="10" customFormat="1" ht="10.199999999999999" x14ac:dyDescent="0.2">
      <c r="A44" s="51">
        <v>35</v>
      </c>
      <c r="B44" s="52" t="s">
        <v>97</v>
      </c>
      <c r="C44" s="53" t="s">
        <v>7</v>
      </c>
      <c r="D44" s="54" t="s">
        <v>22</v>
      </c>
      <c r="E44" s="43">
        <f t="shared" si="0"/>
        <v>30</v>
      </c>
      <c r="F44" s="35"/>
      <c r="G44" s="35"/>
      <c r="H44" s="35"/>
      <c r="I44" s="35"/>
      <c r="J44" s="36"/>
      <c r="K44" s="37"/>
      <c r="L44" s="37"/>
      <c r="M44" s="37"/>
      <c r="N44" s="37"/>
      <c r="O44" s="36"/>
      <c r="P44" s="35"/>
      <c r="Q44" s="35"/>
      <c r="R44" s="35"/>
      <c r="S44" s="35"/>
      <c r="T44" s="36"/>
      <c r="U44" s="37"/>
      <c r="V44" s="37"/>
      <c r="W44" s="37"/>
      <c r="X44" s="37"/>
      <c r="Y44" s="38"/>
      <c r="Z44" s="33"/>
      <c r="AA44" s="33"/>
      <c r="AB44" s="33"/>
      <c r="AC44" s="33"/>
      <c r="AD44" s="34"/>
      <c r="AE44" s="89"/>
      <c r="AF44" s="89">
        <v>30</v>
      </c>
      <c r="AG44" s="89"/>
      <c r="AH44" s="89"/>
      <c r="AI44" s="40">
        <v>2</v>
      </c>
      <c r="AJ44" s="39"/>
      <c r="AK44" s="39"/>
      <c r="AL44" s="39"/>
      <c r="AM44" s="39"/>
      <c r="AN44" s="40"/>
    </row>
    <row r="45" spans="1:40" s="10" customFormat="1" ht="10.199999999999999" x14ac:dyDescent="0.2">
      <c r="A45" s="51">
        <v>36</v>
      </c>
      <c r="B45" s="52" t="s">
        <v>80</v>
      </c>
      <c r="C45" s="53" t="s">
        <v>147</v>
      </c>
      <c r="D45" s="54" t="s">
        <v>74</v>
      </c>
      <c r="E45" s="43">
        <f t="shared" si="0"/>
        <v>60</v>
      </c>
      <c r="F45" s="35"/>
      <c r="G45" s="35"/>
      <c r="H45" s="35"/>
      <c r="I45" s="35"/>
      <c r="J45" s="36"/>
      <c r="K45" s="37"/>
      <c r="L45" s="37"/>
      <c r="M45" s="37"/>
      <c r="N45" s="37"/>
      <c r="O45" s="36"/>
      <c r="P45" s="35"/>
      <c r="Q45" s="35"/>
      <c r="R45" s="35"/>
      <c r="S45" s="35"/>
      <c r="T45" s="36"/>
      <c r="U45" s="37"/>
      <c r="V45" s="37"/>
      <c r="W45" s="37"/>
      <c r="X45" s="37"/>
      <c r="Y45" s="38"/>
      <c r="Z45" s="32"/>
      <c r="AA45" s="32"/>
      <c r="AB45" s="32"/>
      <c r="AC45" s="32"/>
      <c r="AD45" s="40"/>
      <c r="AE45" s="89">
        <v>30</v>
      </c>
      <c r="AF45" s="89"/>
      <c r="AG45" s="89">
        <v>30</v>
      </c>
      <c r="AH45" s="89"/>
      <c r="AI45" s="40">
        <v>5</v>
      </c>
      <c r="AJ45" s="39"/>
      <c r="AK45" s="39"/>
      <c r="AL45" s="39"/>
      <c r="AM45" s="39"/>
      <c r="AN45" s="40"/>
    </row>
    <row r="46" spans="1:40" s="10" customFormat="1" ht="10.199999999999999" x14ac:dyDescent="0.2">
      <c r="A46" s="51">
        <v>37</v>
      </c>
      <c r="B46" s="52" t="s">
        <v>73</v>
      </c>
      <c r="C46" s="53" t="s">
        <v>147</v>
      </c>
      <c r="D46" s="54" t="s">
        <v>22</v>
      </c>
      <c r="E46" s="43">
        <f t="shared" si="0"/>
        <v>30</v>
      </c>
      <c r="F46" s="35"/>
      <c r="G46" s="35"/>
      <c r="H46" s="35"/>
      <c r="I46" s="35"/>
      <c r="J46" s="36"/>
      <c r="K46" s="37"/>
      <c r="L46" s="37"/>
      <c r="M46" s="37"/>
      <c r="N46" s="37"/>
      <c r="O46" s="36"/>
      <c r="P46" s="35"/>
      <c r="Q46" s="35"/>
      <c r="R46" s="35"/>
      <c r="S46" s="35"/>
      <c r="T46" s="36"/>
      <c r="U46" s="37"/>
      <c r="V46" s="37"/>
      <c r="W46" s="37"/>
      <c r="X46" s="37"/>
      <c r="Y46" s="38"/>
      <c r="Z46" s="32"/>
      <c r="AA46" s="32"/>
      <c r="AB46" s="32"/>
      <c r="AC46" s="32"/>
      <c r="AD46" s="40"/>
      <c r="AE46" s="89">
        <v>30</v>
      </c>
      <c r="AF46" s="89"/>
      <c r="AG46" s="89"/>
      <c r="AH46" s="89"/>
      <c r="AI46" s="40">
        <v>2</v>
      </c>
      <c r="AJ46" s="39"/>
      <c r="AK46" s="39"/>
      <c r="AL46" s="39"/>
      <c r="AM46" s="39"/>
      <c r="AN46" s="40"/>
    </row>
    <row r="47" spans="1:40" s="10" customFormat="1" ht="20.399999999999999" x14ac:dyDescent="0.2">
      <c r="A47" s="51">
        <v>38</v>
      </c>
      <c r="B47" s="52" t="s">
        <v>100</v>
      </c>
      <c r="C47" s="53" t="s">
        <v>135</v>
      </c>
      <c r="D47" s="54" t="s">
        <v>74</v>
      </c>
      <c r="E47" s="43">
        <f t="shared" si="0"/>
        <v>60</v>
      </c>
      <c r="F47" s="35"/>
      <c r="G47" s="35"/>
      <c r="H47" s="35"/>
      <c r="I47" s="35"/>
      <c r="J47" s="36"/>
      <c r="K47" s="37"/>
      <c r="L47" s="37"/>
      <c r="M47" s="37"/>
      <c r="N47" s="37"/>
      <c r="O47" s="36"/>
      <c r="P47" s="35"/>
      <c r="Q47" s="35"/>
      <c r="R47" s="35"/>
      <c r="S47" s="35"/>
      <c r="T47" s="36"/>
      <c r="U47" s="37"/>
      <c r="V47" s="37"/>
      <c r="W47" s="37"/>
      <c r="X47" s="37"/>
      <c r="Y47" s="38"/>
      <c r="Z47" s="32"/>
      <c r="AA47" s="32"/>
      <c r="AB47" s="32"/>
      <c r="AC47" s="32"/>
      <c r="AD47" s="40"/>
      <c r="AE47" s="89">
        <v>30</v>
      </c>
      <c r="AF47" s="89"/>
      <c r="AG47" s="89">
        <v>30</v>
      </c>
      <c r="AH47" s="89"/>
      <c r="AI47" s="40">
        <v>5</v>
      </c>
      <c r="AJ47" s="39"/>
      <c r="AK47" s="39"/>
      <c r="AL47" s="39"/>
      <c r="AM47" s="39"/>
      <c r="AN47" s="40"/>
    </row>
    <row r="48" spans="1:40" s="10" customFormat="1" ht="20.399999999999999" x14ac:dyDescent="0.2">
      <c r="A48" s="51">
        <v>39</v>
      </c>
      <c r="B48" s="45" t="s">
        <v>117</v>
      </c>
      <c r="C48" s="53" t="s">
        <v>136</v>
      </c>
      <c r="D48" s="54" t="s">
        <v>22</v>
      </c>
      <c r="E48" s="43">
        <f t="shared" si="0"/>
        <v>30</v>
      </c>
      <c r="F48" s="35"/>
      <c r="G48" s="35"/>
      <c r="H48" s="35"/>
      <c r="I48" s="35"/>
      <c r="J48" s="36"/>
      <c r="K48" s="37"/>
      <c r="L48" s="37"/>
      <c r="M48" s="37"/>
      <c r="N48" s="37"/>
      <c r="O48" s="36"/>
      <c r="P48" s="35"/>
      <c r="Q48" s="35"/>
      <c r="R48" s="35"/>
      <c r="S48" s="35"/>
      <c r="T48" s="36"/>
      <c r="U48" s="37"/>
      <c r="V48" s="37"/>
      <c r="W48" s="37"/>
      <c r="X48" s="37"/>
      <c r="Y48" s="38"/>
      <c r="Z48" s="32"/>
      <c r="AA48" s="32"/>
      <c r="AB48" s="32"/>
      <c r="AC48" s="32"/>
      <c r="AD48" s="40"/>
      <c r="AE48" s="89"/>
      <c r="AF48" s="89">
        <v>30</v>
      </c>
      <c r="AG48" s="89"/>
      <c r="AH48" s="89"/>
      <c r="AI48" s="40">
        <v>4</v>
      </c>
      <c r="AJ48" s="39"/>
      <c r="AK48" s="39"/>
      <c r="AL48" s="39"/>
      <c r="AM48" s="39"/>
      <c r="AN48" s="40"/>
    </row>
    <row r="49" spans="1:40" s="10" customFormat="1" ht="10.199999999999999" x14ac:dyDescent="0.2">
      <c r="A49" s="51">
        <v>40</v>
      </c>
      <c r="B49" s="52" t="s">
        <v>13</v>
      </c>
      <c r="C49" s="53" t="s">
        <v>136</v>
      </c>
      <c r="D49" s="54" t="s">
        <v>22</v>
      </c>
      <c r="E49" s="43">
        <f t="shared" si="0"/>
        <v>15</v>
      </c>
      <c r="F49" s="35"/>
      <c r="G49" s="35"/>
      <c r="H49" s="35"/>
      <c r="I49" s="35"/>
      <c r="J49" s="36"/>
      <c r="K49" s="37"/>
      <c r="L49" s="37"/>
      <c r="M49" s="37"/>
      <c r="N49" s="37"/>
      <c r="O49" s="36"/>
      <c r="P49" s="35"/>
      <c r="Q49" s="35"/>
      <c r="R49" s="35"/>
      <c r="S49" s="35"/>
      <c r="T49" s="36"/>
      <c r="U49" s="37"/>
      <c r="V49" s="37"/>
      <c r="W49" s="37"/>
      <c r="X49" s="37"/>
      <c r="Y49" s="38"/>
      <c r="Z49" s="32"/>
      <c r="AA49" s="32"/>
      <c r="AB49" s="32"/>
      <c r="AC49" s="32"/>
      <c r="AD49" s="40"/>
      <c r="AE49" s="89"/>
      <c r="AF49" s="89"/>
      <c r="AG49" s="89">
        <v>15</v>
      </c>
      <c r="AH49" s="89"/>
      <c r="AI49" s="40">
        <v>2</v>
      </c>
      <c r="AJ49" s="39"/>
      <c r="AK49" s="39"/>
      <c r="AL49" s="39"/>
      <c r="AM49" s="39"/>
      <c r="AN49" s="40"/>
    </row>
    <row r="50" spans="1:40" s="10" customFormat="1" ht="10.199999999999999" x14ac:dyDescent="0.2">
      <c r="A50" s="51">
        <v>41</v>
      </c>
      <c r="B50" s="52" t="s">
        <v>118</v>
      </c>
      <c r="C50" s="53" t="s">
        <v>7</v>
      </c>
      <c r="D50" s="54" t="s">
        <v>76</v>
      </c>
      <c r="E50" s="43">
        <f t="shared" si="0"/>
        <v>30</v>
      </c>
      <c r="F50" s="35"/>
      <c r="G50" s="35"/>
      <c r="H50" s="35"/>
      <c r="I50" s="35"/>
      <c r="J50" s="36"/>
      <c r="K50" s="37"/>
      <c r="L50" s="37"/>
      <c r="M50" s="37"/>
      <c r="N50" s="37"/>
      <c r="O50" s="36"/>
      <c r="P50" s="35"/>
      <c r="Q50" s="35"/>
      <c r="R50" s="35"/>
      <c r="S50" s="35"/>
      <c r="T50" s="36"/>
      <c r="U50" s="37"/>
      <c r="V50" s="37"/>
      <c r="W50" s="37"/>
      <c r="X50" s="37"/>
      <c r="Y50" s="38"/>
      <c r="Z50" s="32"/>
      <c r="AA50" s="32"/>
      <c r="AB50" s="32"/>
      <c r="AC50" s="32"/>
      <c r="AD50" s="40"/>
      <c r="AE50" s="89"/>
      <c r="AF50" s="89"/>
      <c r="AG50" s="89"/>
      <c r="AH50" s="89"/>
      <c r="AI50" s="40"/>
      <c r="AJ50" s="39"/>
      <c r="AK50" s="39">
        <v>30</v>
      </c>
      <c r="AL50" s="39"/>
      <c r="AM50" s="39"/>
      <c r="AN50" s="40">
        <v>2</v>
      </c>
    </row>
    <row r="51" spans="1:40" s="10" customFormat="1" ht="10.199999999999999" x14ac:dyDescent="0.2">
      <c r="A51" s="51">
        <v>42</v>
      </c>
      <c r="B51" s="52" t="s">
        <v>75</v>
      </c>
      <c r="C51" s="53" t="s">
        <v>135</v>
      </c>
      <c r="D51" s="54" t="s">
        <v>76</v>
      </c>
      <c r="E51" s="43">
        <f t="shared" si="0"/>
        <v>60</v>
      </c>
      <c r="F51" s="33"/>
      <c r="G51" s="33"/>
      <c r="H51" s="33"/>
      <c r="I51" s="33"/>
      <c r="J51" s="34"/>
      <c r="K51" s="41"/>
      <c r="L51" s="41"/>
      <c r="M51" s="41"/>
      <c r="N51" s="41"/>
      <c r="O51" s="34"/>
      <c r="P51" s="33"/>
      <c r="Q51" s="33"/>
      <c r="R51" s="33"/>
      <c r="S51" s="33"/>
      <c r="T51" s="34"/>
      <c r="U51" s="41"/>
      <c r="V51" s="41"/>
      <c r="W51" s="41"/>
      <c r="X51" s="41"/>
      <c r="Y51" s="34"/>
      <c r="Z51" s="33"/>
      <c r="AA51" s="33"/>
      <c r="AB51" s="33"/>
      <c r="AC51" s="33"/>
      <c r="AD51" s="34"/>
      <c r="AE51" s="41"/>
      <c r="AF51" s="41"/>
      <c r="AG51" s="41"/>
      <c r="AH51" s="41"/>
      <c r="AI51" s="34"/>
      <c r="AJ51" s="39">
        <v>30</v>
      </c>
      <c r="AK51" s="39"/>
      <c r="AL51" s="39">
        <v>30</v>
      </c>
      <c r="AM51" s="39"/>
      <c r="AN51" s="40">
        <v>4</v>
      </c>
    </row>
    <row r="52" spans="1:40" s="10" customFormat="1" ht="10.199999999999999" x14ac:dyDescent="0.2">
      <c r="A52" s="51">
        <v>43</v>
      </c>
      <c r="B52" s="52" t="s">
        <v>14</v>
      </c>
      <c r="C52" s="53" t="s">
        <v>136</v>
      </c>
      <c r="D52" s="54" t="s">
        <v>22</v>
      </c>
      <c r="E52" s="43">
        <f t="shared" si="0"/>
        <v>15</v>
      </c>
      <c r="F52" s="33"/>
      <c r="G52" s="33"/>
      <c r="H52" s="33"/>
      <c r="I52" s="33"/>
      <c r="J52" s="34"/>
      <c r="K52" s="41"/>
      <c r="L52" s="41"/>
      <c r="M52" s="41"/>
      <c r="N52" s="41"/>
      <c r="O52" s="34"/>
      <c r="P52" s="33"/>
      <c r="Q52" s="33"/>
      <c r="R52" s="33"/>
      <c r="S52" s="33"/>
      <c r="T52" s="34"/>
      <c r="U52" s="41"/>
      <c r="V52" s="41"/>
      <c r="W52" s="41"/>
      <c r="X52" s="41"/>
      <c r="Y52" s="34"/>
      <c r="Z52" s="33"/>
      <c r="AA52" s="33"/>
      <c r="AB52" s="33"/>
      <c r="AC52" s="33"/>
      <c r="AD52" s="34"/>
      <c r="AE52" s="41"/>
      <c r="AF52" s="41"/>
      <c r="AG52" s="41"/>
      <c r="AH52" s="41"/>
      <c r="AI52" s="34"/>
      <c r="AJ52" s="39"/>
      <c r="AK52" s="39"/>
      <c r="AL52" s="39">
        <v>15</v>
      </c>
      <c r="AM52" s="39"/>
      <c r="AN52" s="40">
        <v>2</v>
      </c>
    </row>
    <row r="53" spans="1:40" s="10" customFormat="1" ht="10.199999999999999" x14ac:dyDescent="0.2">
      <c r="A53" s="51">
        <v>44</v>
      </c>
      <c r="B53" s="52" t="s">
        <v>10</v>
      </c>
      <c r="C53" s="53" t="s">
        <v>136</v>
      </c>
      <c r="D53" s="54" t="s">
        <v>22</v>
      </c>
      <c r="E53" s="43">
        <f t="shared" si="0"/>
        <v>0</v>
      </c>
      <c r="F53" s="110" t="s">
        <v>41</v>
      </c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2"/>
      <c r="AN53" s="40">
        <v>15</v>
      </c>
    </row>
    <row r="54" spans="1:40" s="10" customFormat="1" ht="10.199999999999999" customHeight="1" x14ac:dyDescent="0.2">
      <c r="A54" s="51">
        <v>45</v>
      </c>
      <c r="B54" s="52" t="s">
        <v>9</v>
      </c>
      <c r="C54" s="53" t="s">
        <v>136</v>
      </c>
      <c r="D54" s="54" t="s">
        <v>22</v>
      </c>
      <c r="E54" s="43" t="s">
        <v>104</v>
      </c>
      <c r="F54" s="35"/>
      <c r="G54" s="35"/>
      <c r="H54" s="35"/>
      <c r="I54" s="35"/>
      <c r="J54" s="36"/>
      <c r="K54" s="37"/>
      <c r="L54" s="37"/>
      <c r="M54" s="37"/>
      <c r="N54" s="37"/>
      <c r="O54" s="36"/>
      <c r="P54" s="35"/>
      <c r="Q54" s="35"/>
      <c r="R54" s="35"/>
      <c r="S54" s="35"/>
      <c r="T54" s="36"/>
      <c r="U54" s="37"/>
      <c r="V54" s="37"/>
      <c r="W54" s="37"/>
      <c r="X54" s="37"/>
      <c r="Y54" s="38"/>
      <c r="Z54" s="39"/>
      <c r="AA54" s="39"/>
      <c r="AB54" s="39"/>
      <c r="AC54" s="39"/>
      <c r="AD54" s="40"/>
      <c r="AE54" s="124" t="s">
        <v>81</v>
      </c>
      <c r="AF54" s="124"/>
      <c r="AG54" s="124"/>
      <c r="AH54" s="124"/>
      <c r="AI54" s="54">
        <v>4</v>
      </c>
      <c r="AJ54" s="39"/>
      <c r="AK54" s="39"/>
      <c r="AL54" s="39"/>
      <c r="AM54" s="39"/>
      <c r="AN54" s="40"/>
    </row>
    <row r="55" spans="1:40" s="10" customFormat="1" x14ac:dyDescent="0.2">
      <c r="A55" s="81"/>
      <c r="B55" s="125" t="s">
        <v>45</v>
      </c>
      <c r="C55" s="125"/>
      <c r="D55" s="125"/>
      <c r="E55" s="87">
        <f>SUM(E56:E72)</f>
        <v>735</v>
      </c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</row>
    <row r="56" spans="1:40" s="10" customFormat="1" ht="10.199999999999999" x14ac:dyDescent="0.2">
      <c r="A56" s="51">
        <v>46</v>
      </c>
      <c r="B56" s="44" t="s">
        <v>82</v>
      </c>
      <c r="C56" s="67" t="s">
        <v>122</v>
      </c>
      <c r="D56" s="54" t="s">
        <v>22</v>
      </c>
      <c r="E56" s="43">
        <f t="shared" ref="E56:E70" si="1">SUM(F56:I56,K56:N56,P56:S56,U56:X56,Z56:AC56,AE56:AH56,AJ56:AM56)</f>
        <v>30</v>
      </c>
      <c r="F56" s="56"/>
      <c r="G56" s="56"/>
      <c r="H56" s="56"/>
      <c r="I56" s="56"/>
      <c r="J56" s="57"/>
      <c r="K56" s="58">
        <v>15</v>
      </c>
      <c r="L56" s="58">
        <v>15</v>
      </c>
      <c r="M56" s="58"/>
      <c r="N56" s="59"/>
      <c r="O56" s="42">
        <v>2</v>
      </c>
      <c r="P56" s="56"/>
      <c r="Q56" s="56"/>
      <c r="R56" s="56"/>
      <c r="S56" s="56"/>
      <c r="T56" s="57"/>
      <c r="U56" s="59"/>
      <c r="V56" s="59"/>
      <c r="W56" s="59"/>
      <c r="X56" s="59"/>
      <c r="Y56" s="57"/>
      <c r="Z56" s="56"/>
      <c r="AA56" s="56"/>
      <c r="AB56" s="56"/>
      <c r="AC56" s="56"/>
      <c r="AD56" s="57"/>
      <c r="AE56" s="37"/>
      <c r="AF56" s="37"/>
      <c r="AG56" s="37"/>
      <c r="AH56" s="37"/>
      <c r="AI56" s="36"/>
      <c r="AJ56" s="33"/>
      <c r="AK56" s="33"/>
      <c r="AL56" s="33"/>
      <c r="AM56" s="33"/>
      <c r="AN56" s="34"/>
    </row>
    <row r="57" spans="1:40" s="10" customFormat="1" ht="10.199999999999999" x14ac:dyDescent="0.2">
      <c r="A57" s="51">
        <v>47</v>
      </c>
      <c r="B57" s="60" t="s">
        <v>130</v>
      </c>
      <c r="C57" s="66" t="s">
        <v>135</v>
      </c>
      <c r="D57" s="67" t="s">
        <v>46</v>
      </c>
      <c r="E57" s="43">
        <f t="shared" si="1"/>
        <v>60</v>
      </c>
      <c r="F57" s="56"/>
      <c r="G57" s="56"/>
      <c r="H57" s="56"/>
      <c r="I57" s="56"/>
      <c r="J57" s="57"/>
      <c r="K57" s="59"/>
      <c r="L57" s="59"/>
      <c r="M57" s="59"/>
      <c r="N57" s="59"/>
      <c r="O57" s="57"/>
      <c r="P57" s="61">
        <v>30</v>
      </c>
      <c r="Q57" s="61">
        <v>30</v>
      </c>
      <c r="R57" s="56"/>
      <c r="S57" s="56"/>
      <c r="T57" s="57">
        <v>6</v>
      </c>
      <c r="U57" s="59"/>
      <c r="V57" s="59"/>
      <c r="W57" s="59"/>
      <c r="X57" s="59"/>
      <c r="Y57" s="57"/>
      <c r="Z57" s="56"/>
      <c r="AA57" s="56"/>
      <c r="AB57" s="56"/>
      <c r="AC57" s="56"/>
      <c r="AD57" s="57"/>
      <c r="AE57" s="37"/>
      <c r="AF57" s="37"/>
      <c r="AG57" s="37"/>
      <c r="AH57" s="37"/>
      <c r="AI57" s="36"/>
      <c r="AJ57" s="33"/>
      <c r="AK57" s="33"/>
      <c r="AL57" s="33"/>
      <c r="AM57" s="33"/>
      <c r="AN57" s="34"/>
    </row>
    <row r="58" spans="1:40" s="10" customFormat="1" ht="20.399999999999999" x14ac:dyDescent="0.2">
      <c r="A58" s="51">
        <v>48</v>
      </c>
      <c r="B58" s="60" t="s">
        <v>67</v>
      </c>
      <c r="C58" s="66" t="s">
        <v>135</v>
      </c>
      <c r="D58" s="54" t="s">
        <v>22</v>
      </c>
      <c r="E58" s="43">
        <f t="shared" si="1"/>
        <v>45</v>
      </c>
      <c r="F58" s="56"/>
      <c r="G58" s="56"/>
      <c r="H58" s="56"/>
      <c r="I58" s="56"/>
      <c r="J58" s="57"/>
      <c r="K58" s="59"/>
      <c r="L58" s="59"/>
      <c r="M58" s="59"/>
      <c r="N58" s="59"/>
      <c r="O58" s="57"/>
      <c r="P58" s="56"/>
      <c r="Q58" s="56"/>
      <c r="R58" s="56"/>
      <c r="S58" s="56"/>
      <c r="T58" s="57"/>
      <c r="U58" s="70">
        <v>30</v>
      </c>
      <c r="V58" s="70">
        <v>15</v>
      </c>
      <c r="W58" s="58"/>
      <c r="X58" s="59"/>
      <c r="Y58" s="71">
        <v>3</v>
      </c>
      <c r="Z58" s="56"/>
      <c r="AA58" s="56"/>
      <c r="AB58" s="56"/>
      <c r="AC58" s="56"/>
      <c r="AD58" s="57"/>
      <c r="AE58" s="37"/>
      <c r="AF58" s="37"/>
      <c r="AG58" s="37"/>
      <c r="AH58" s="37"/>
      <c r="AI58" s="36"/>
      <c r="AJ58" s="39"/>
      <c r="AK58" s="39"/>
      <c r="AL58" s="39"/>
      <c r="AM58" s="33"/>
      <c r="AN58" s="40"/>
    </row>
    <row r="59" spans="1:40" s="10" customFormat="1" ht="10.199999999999999" x14ac:dyDescent="0.2">
      <c r="A59" s="51">
        <v>49</v>
      </c>
      <c r="B59" s="62" t="s">
        <v>115</v>
      </c>
      <c r="C59" s="66" t="s">
        <v>135</v>
      </c>
      <c r="D59" s="67" t="s">
        <v>68</v>
      </c>
      <c r="E59" s="43">
        <f t="shared" si="1"/>
        <v>30</v>
      </c>
      <c r="F59" s="56"/>
      <c r="G59" s="56"/>
      <c r="H59" s="56"/>
      <c r="I59" s="56"/>
      <c r="J59" s="57"/>
      <c r="K59" s="59"/>
      <c r="L59" s="59"/>
      <c r="M59" s="59"/>
      <c r="N59" s="59"/>
      <c r="O59" s="57"/>
      <c r="P59" s="56"/>
      <c r="Q59" s="56"/>
      <c r="R59" s="56"/>
      <c r="S59" s="56"/>
      <c r="T59" s="57"/>
      <c r="U59" s="70">
        <v>15</v>
      </c>
      <c r="V59" s="70"/>
      <c r="W59" s="70">
        <v>15</v>
      </c>
      <c r="X59" s="58"/>
      <c r="Y59" s="71">
        <v>3</v>
      </c>
      <c r="Z59" s="56"/>
      <c r="AA59" s="56"/>
      <c r="AB59" s="56"/>
      <c r="AC59" s="56"/>
      <c r="AD59" s="57"/>
      <c r="AE59" s="76"/>
      <c r="AF59" s="76"/>
      <c r="AG59" s="76"/>
      <c r="AH59" s="76"/>
      <c r="AI59" s="40"/>
      <c r="AJ59" s="39"/>
      <c r="AK59" s="39"/>
      <c r="AL59" s="39"/>
      <c r="AM59" s="33"/>
      <c r="AN59" s="40"/>
    </row>
    <row r="60" spans="1:40" s="10" customFormat="1" ht="10.199999999999999" x14ac:dyDescent="0.2">
      <c r="A60" s="51">
        <v>50</v>
      </c>
      <c r="B60" s="98" t="s">
        <v>120</v>
      </c>
      <c r="C60" s="66" t="s">
        <v>135</v>
      </c>
      <c r="D60" s="75" t="s">
        <v>22</v>
      </c>
      <c r="E60" s="43">
        <f t="shared" si="1"/>
        <v>15</v>
      </c>
      <c r="F60" s="56"/>
      <c r="G60" s="56"/>
      <c r="H60" s="56"/>
      <c r="I60" s="56"/>
      <c r="J60" s="57"/>
      <c r="K60" s="59"/>
      <c r="L60" s="59"/>
      <c r="M60" s="59"/>
      <c r="N60" s="59"/>
      <c r="O60" s="57"/>
      <c r="P60" s="56"/>
      <c r="Q60" s="56"/>
      <c r="R60" s="56"/>
      <c r="S60" s="56"/>
      <c r="T60" s="57"/>
      <c r="U60" s="70">
        <v>15</v>
      </c>
      <c r="V60" s="70"/>
      <c r="W60" s="70"/>
      <c r="X60" s="58"/>
      <c r="Y60" s="71">
        <v>1</v>
      </c>
      <c r="Z60" s="56"/>
      <c r="AA60" s="56"/>
      <c r="AB60" s="56"/>
      <c r="AC60" s="56"/>
      <c r="AD60" s="57"/>
      <c r="AE60" s="76"/>
      <c r="AF60" s="76"/>
      <c r="AG60" s="76"/>
      <c r="AH60" s="76"/>
      <c r="AI60" s="40"/>
      <c r="AJ60" s="39"/>
      <c r="AK60" s="39"/>
      <c r="AL60" s="39"/>
      <c r="AM60" s="33"/>
      <c r="AN60" s="40"/>
    </row>
    <row r="61" spans="1:40" s="10" customFormat="1" ht="10.199999999999999" x14ac:dyDescent="0.2">
      <c r="A61" s="51">
        <v>51</v>
      </c>
      <c r="B61" s="44" t="s">
        <v>129</v>
      </c>
      <c r="C61" s="66" t="s">
        <v>135</v>
      </c>
      <c r="D61" s="67" t="s">
        <v>68</v>
      </c>
      <c r="E61" s="43">
        <f t="shared" si="1"/>
        <v>60</v>
      </c>
      <c r="F61" s="56"/>
      <c r="G61" s="56"/>
      <c r="H61" s="56"/>
      <c r="I61" s="56"/>
      <c r="J61" s="57"/>
      <c r="K61" s="59"/>
      <c r="L61" s="59"/>
      <c r="M61" s="59"/>
      <c r="N61" s="59"/>
      <c r="O61" s="57"/>
      <c r="P61" s="56"/>
      <c r="Q61" s="56"/>
      <c r="R61" s="56"/>
      <c r="S61" s="56"/>
      <c r="T61" s="57"/>
      <c r="U61" s="58">
        <v>30</v>
      </c>
      <c r="V61" s="58">
        <v>30</v>
      </c>
      <c r="W61" s="58"/>
      <c r="X61" s="58"/>
      <c r="Y61" s="71">
        <v>5</v>
      </c>
      <c r="Z61" s="56"/>
      <c r="AA61" s="56"/>
      <c r="AB61" s="56"/>
      <c r="AC61" s="56"/>
      <c r="AD61" s="57"/>
      <c r="AE61" s="76"/>
      <c r="AF61" s="76"/>
      <c r="AG61" s="76"/>
      <c r="AH61" s="76"/>
      <c r="AI61" s="40"/>
      <c r="AJ61" s="39"/>
      <c r="AK61" s="39"/>
      <c r="AL61" s="39"/>
      <c r="AM61" s="33"/>
      <c r="AN61" s="40"/>
    </row>
    <row r="62" spans="1:40" s="10" customFormat="1" ht="10.199999999999999" x14ac:dyDescent="0.2">
      <c r="A62" s="51">
        <v>52</v>
      </c>
      <c r="B62" s="60" t="s">
        <v>84</v>
      </c>
      <c r="C62" s="66" t="s">
        <v>135</v>
      </c>
      <c r="D62" s="67" t="s">
        <v>72</v>
      </c>
      <c r="E62" s="43">
        <f t="shared" si="1"/>
        <v>60</v>
      </c>
      <c r="F62" s="56"/>
      <c r="G62" s="56"/>
      <c r="H62" s="56"/>
      <c r="I62" s="56"/>
      <c r="J62" s="57"/>
      <c r="K62" s="59"/>
      <c r="L62" s="59"/>
      <c r="M62" s="59"/>
      <c r="N62" s="59"/>
      <c r="O62" s="57"/>
      <c r="P62" s="56"/>
      <c r="Q62" s="56"/>
      <c r="R62" s="56"/>
      <c r="S62" s="56"/>
      <c r="T62" s="57"/>
      <c r="U62" s="59"/>
      <c r="V62" s="59"/>
      <c r="W62" s="59"/>
      <c r="X62" s="59"/>
      <c r="Y62" s="57"/>
      <c r="Z62" s="56">
        <v>30</v>
      </c>
      <c r="AA62" s="56">
        <v>30</v>
      </c>
      <c r="AB62" s="56"/>
      <c r="AC62" s="56"/>
      <c r="AD62" s="57">
        <v>3</v>
      </c>
      <c r="AE62" s="76"/>
      <c r="AF62" s="76"/>
      <c r="AG62" s="76"/>
      <c r="AH62" s="76"/>
      <c r="AI62" s="40"/>
      <c r="AJ62" s="39"/>
      <c r="AK62" s="39"/>
      <c r="AL62" s="39"/>
      <c r="AM62" s="33"/>
      <c r="AN62" s="40"/>
    </row>
    <row r="63" spans="1:40" s="10" customFormat="1" ht="10.199999999999999" x14ac:dyDescent="0.2">
      <c r="A63" s="51">
        <v>53</v>
      </c>
      <c r="B63" s="63" t="s">
        <v>85</v>
      </c>
      <c r="C63" s="66" t="s">
        <v>135</v>
      </c>
      <c r="D63" s="66" t="s">
        <v>72</v>
      </c>
      <c r="E63" s="43">
        <f t="shared" si="1"/>
        <v>60</v>
      </c>
      <c r="F63" s="56"/>
      <c r="G63" s="56"/>
      <c r="H63" s="56"/>
      <c r="I63" s="56"/>
      <c r="J63" s="57"/>
      <c r="K63" s="59"/>
      <c r="L63" s="59"/>
      <c r="M63" s="59"/>
      <c r="N63" s="59"/>
      <c r="O63" s="57"/>
      <c r="P63" s="56"/>
      <c r="Q63" s="56"/>
      <c r="R63" s="56"/>
      <c r="S63" s="56"/>
      <c r="T63" s="57"/>
      <c r="U63" s="59"/>
      <c r="V63" s="59"/>
      <c r="W63" s="59"/>
      <c r="X63" s="59"/>
      <c r="Y63" s="57"/>
      <c r="Z63" s="56">
        <v>15</v>
      </c>
      <c r="AA63" s="56"/>
      <c r="AB63" s="56">
        <v>45</v>
      </c>
      <c r="AC63" s="56"/>
      <c r="AD63" s="57">
        <v>4</v>
      </c>
      <c r="AE63" s="76"/>
      <c r="AF63" s="76"/>
      <c r="AG63" s="76"/>
      <c r="AH63" s="76"/>
      <c r="AI63" s="40"/>
      <c r="AJ63" s="39"/>
      <c r="AK63" s="39"/>
      <c r="AL63" s="39"/>
      <c r="AM63" s="33"/>
      <c r="AN63" s="40"/>
    </row>
    <row r="64" spans="1:40" s="10" customFormat="1" ht="11.25" customHeight="1" x14ac:dyDescent="0.2">
      <c r="A64" s="51">
        <v>54</v>
      </c>
      <c r="B64" s="60" t="s">
        <v>86</v>
      </c>
      <c r="C64" s="53" t="s">
        <v>122</v>
      </c>
      <c r="D64" s="54" t="s">
        <v>22</v>
      </c>
      <c r="E64" s="43">
        <f t="shared" si="1"/>
        <v>30</v>
      </c>
      <c r="F64" s="56"/>
      <c r="G64" s="56"/>
      <c r="H64" s="56"/>
      <c r="I64" s="56"/>
      <c r="J64" s="57"/>
      <c r="K64" s="59"/>
      <c r="L64" s="59"/>
      <c r="M64" s="59"/>
      <c r="N64" s="59"/>
      <c r="O64" s="57"/>
      <c r="P64" s="56"/>
      <c r="Q64" s="56"/>
      <c r="R64" s="56"/>
      <c r="S64" s="56"/>
      <c r="T64" s="57"/>
      <c r="U64" s="59"/>
      <c r="V64" s="59"/>
      <c r="W64" s="59"/>
      <c r="X64" s="59"/>
      <c r="Y64" s="57"/>
      <c r="Z64" s="56">
        <v>15</v>
      </c>
      <c r="AA64" s="56">
        <v>15</v>
      </c>
      <c r="AB64" s="56"/>
      <c r="AC64" s="56"/>
      <c r="AD64" s="57">
        <v>2</v>
      </c>
      <c r="AE64" s="76"/>
      <c r="AF64" s="76"/>
      <c r="AG64" s="76"/>
      <c r="AH64" s="76"/>
      <c r="AI64" s="40"/>
      <c r="AJ64" s="39"/>
      <c r="AK64" s="39"/>
      <c r="AL64" s="39"/>
      <c r="AM64" s="33"/>
      <c r="AN64" s="40"/>
    </row>
    <row r="65" spans="1:40" s="10" customFormat="1" ht="11.25" customHeight="1" x14ac:dyDescent="0.2">
      <c r="A65" s="51">
        <v>55</v>
      </c>
      <c r="B65" s="97" t="s">
        <v>71</v>
      </c>
      <c r="C65" s="66" t="s">
        <v>135</v>
      </c>
      <c r="D65" s="54" t="s">
        <v>22</v>
      </c>
      <c r="E65" s="43">
        <f t="shared" si="1"/>
        <v>45</v>
      </c>
      <c r="F65" s="35"/>
      <c r="G65" s="35"/>
      <c r="H65" s="35"/>
      <c r="I65" s="35"/>
      <c r="J65" s="36"/>
      <c r="K65" s="37"/>
      <c r="L65" s="37"/>
      <c r="M65" s="37"/>
      <c r="N65" s="37"/>
      <c r="O65" s="36"/>
      <c r="P65" s="35"/>
      <c r="Q65" s="35"/>
      <c r="R65" s="35"/>
      <c r="S65" s="35"/>
      <c r="T65" s="36"/>
      <c r="U65" s="37"/>
      <c r="V65" s="37"/>
      <c r="W65" s="37"/>
      <c r="X65" s="37"/>
      <c r="Y65" s="36"/>
      <c r="Z65" s="35">
        <v>30</v>
      </c>
      <c r="AA65" s="35">
        <v>15</v>
      </c>
      <c r="AB65" s="35"/>
      <c r="AC65" s="35"/>
      <c r="AD65" s="36">
        <v>2</v>
      </c>
      <c r="AE65" s="76"/>
      <c r="AF65" s="76"/>
      <c r="AG65" s="76"/>
      <c r="AH65" s="76"/>
      <c r="AI65" s="40"/>
      <c r="AJ65" s="39"/>
      <c r="AK65" s="39"/>
      <c r="AL65" s="39"/>
      <c r="AM65" s="33"/>
      <c r="AN65" s="40"/>
    </row>
    <row r="66" spans="1:40" s="10" customFormat="1" ht="11.25" customHeight="1" x14ac:dyDescent="0.2">
      <c r="A66" s="51">
        <v>56</v>
      </c>
      <c r="B66" s="44" t="s">
        <v>49</v>
      </c>
      <c r="C66" s="67" t="s">
        <v>136</v>
      </c>
      <c r="D66" s="54" t="s">
        <v>22</v>
      </c>
      <c r="E66" s="43">
        <f t="shared" si="1"/>
        <v>15</v>
      </c>
      <c r="F66" s="56"/>
      <c r="G66" s="56"/>
      <c r="H66" s="56"/>
      <c r="I66" s="56"/>
      <c r="J66" s="57"/>
      <c r="K66" s="59"/>
      <c r="L66" s="59"/>
      <c r="M66" s="59"/>
      <c r="N66" s="59"/>
      <c r="O66" s="57"/>
      <c r="P66" s="56"/>
      <c r="Q66" s="56"/>
      <c r="R66" s="56"/>
      <c r="S66" s="56"/>
      <c r="T66" s="57"/>
      <c r="U66" s="59"/>
      <c r="V66" s="59"/>
      <c r="W66" s="59"/>
      <c r="X66" s="59"/>
      <c r="Y66" s="57"/>
      <c r="Z66" s="61">
        <v>15</v>
      </c>
      <c r="AA66" s="61"/>
      <c r="AB66" s="61"/>
      <c r="AC66" s="56"/>
      <c r="AD66" s="42">
        <v>1</v>
      </c>
      <c r="AE66" s="76"/>
      <c r="AF66" s="76"/>
      <c r="AG66" s="76"/>
      <c r="AH66" s="76"/>
      <c r="AI66" s="40"/>
      <c r="AJ66" s="39"/>
      <c r="AK66" s="39"/>
      <c r="AL66" s="39"/>
      <c r="AM66" s="33"/>
      <c r="AN66" s="40"/>
    </row>
    <row r="67" spans="1:40" s="10" customFormat="1" ht="10.199999999999999" x14ac:dyDescent="0.2">
      <c r="A67" s="51">
        <v>57</v>
      </c>
      <c r="B67" s="63" t="s">
        <v>89</v>
      </c>
      <c r="C67" s="66" t="s">
        <v>135</v>
      </c>
      <c r="D67" s="54" t="s">
        <v>22</v>
      </c>
      <c r="E67" s="43">
        <f t="shared" ref="E67:E69" si="2">SUM(F67:I67,K67:N67,P67:S67,U67:X67,Z67:AC67,AE67:AH67,AJ67:AM67)</f>
        <v>60</v>
      </c>
      <c r="F67" s="35"/>
      <c r="G67" s="35"/>
      <c r="H67" s="35"/>
      <c r="I67" s="35"/>
      <c r="J67" s="36"/>
      <c r="K67" s="37"/>
      <c r="L67" s="37"/>
      <c r="M67" s="37"/>
      <c r="N67" s="37"/>
      <c r="O67" s="36"/>
      <c r="P67" s="35"/>
      <c r="Q67" s="35"/>
      <c r="R67" s="35"/>
      <c r="S67" s="35"/>
      <c r="T67" s="36"/>
      <c r="U67" s="37"/>
      <c r="V67" s="37"/>
      <c r="W67" s="37"/>
      <c r="X67" s="37"/>
      <c r="Y67" s="36"/>
      <c r="Z67" s="35"/>
      <c r="AA67" s="35"/>
      <c r="AB67" s="35"/>
      <c r="AC67" s="35"/>
      <c r="AD67" s="36"/>
      <c r="AE67" s="76">
        <v>30</v>
      </c>
      <c r="AF67" s="76">
        <v>30</v>
      </c>
      <c r="AG67" s="76"/>
      <c r="AH67" s="76"/>
      <c r="AI67" s="40">
        <v>3</v>
      </c>
      <c r="AJ67" s="39"/>
      <c r="AK67" s="39"/>
      <c r="AL67" s="39"/>
      <c r="AM67" s="33"/>
      <c r="AN67" s="40"/>
    </row>
    <row r="68" spans="1:40" s="10" customFormat="1" ht="10.199999999999999" x14ac:dyDescent="0.2">
      <c r="A68" s="51">
        <v>58</v>
      </c>
      <c r="B68" s="63" t="s">
        <v>121</v>
      </c>
      <c r="C68" s="66" t="s">
        <v>135</v>
      </c>
      <c r="D68" s="75" t="s">
        <v>74</v>
      </c>
      <c r="E68" s="43">
        <f t="shared" si="2"/>
        <v>60</v>
      </c>
      <c r="F68" s="35"/>
      <c r="G68" s="35"/>
      <c r="H68" s="35"/>
      <c r="I68" s="35"/>
      <c r="J68" s="36"/>
      <c r="K68" s="37"/>
      <c r="L68" s="37"/>
      <c r="M68" s="37"/>
      <c r="N68" s="37"/>
      <c r="O68" s="36"/>
      <c r="P68" s="35"/>
      <c r="Q68" s="35"/>
      <c r="R68" s="35"/>
      <c r="S68" s="35"/>
      <c r="T68" s="36"/>
      <c r="U68" s="37"/>
      <c r="V68" s="37"/>
      <c r="W68" s="37"/>
      <c r="X68" s="37"/>
      <c r="Y68" s="74"/>
      <c r="Z68" s="35"/>
      <c r="AA68" s="35"/>
      <c r="AB68" s="35"/>
      <c r="AC68" s="35"/>
      <c r="AD68" s="36"/>
      <c r="AE68" s="90"/>
      <c r="AF68" s="90"/>
      <c r="AG68" s="76"/>
      <c r="AH68" s="76"/>
      <c r="AI68" s="40"/>
      <c r="AJ68" s="56">
        <v>30</v>
      </c>
      <c r="AK68" s="56">
        <v>30</v>
      </c>
      <c r="AL68" s="39"/>
      <c r="AM68" s="33"/>
      <c r="AN68" s="40">
        <v>4</v>
      </c>
    </row>
    <row r="69" spans="1:40" s="10" customFormat="1" ht="10.199999999999999" x14ac:dyDescent="0.2">
      <c r="A69" s="51">
        <v>59</v>
      </c>
      <c r="B69" s="99" t="s">
        <v>78</v>
      </c>
      <c r="C69" s="66" t="s">
        <v>135</v>
      </c>
      <c r="D69" s="75" t="s">
        <v>74</v>
      </c>
      <c r="E69" s="43">
        <f t="shared" si="2"/>
        <v>60</v>
      </c>
      <c r="F69" s="35"/>
      <c r="G69" s="35"/>
      <c r="H69" s="35"/>
      <c r="I69" s="35"/>
      <c r="J69" s="36"/>
      <c r="K69" s="37"/>
      <c r="L69" s="37"/>
      <c r="M69" s="37"/>
      <c r="N69" s="37"/>
      <c r="O69" s="36"/>
      <c r="P69" s="35"/>
      <c r="Q69" s="35"/>
      <c r="R69" s="35"/>
      <c r="S69" s="35"/>
      <c r="T69" s="36"/>
      <c r="U69" s="37"/>
      <c r="V69" s="37"/>
      <c r="W69" s="37"/>
      <c r="X69" s="37"/>
      <c r="Y69" s="38"/>
      <c r="Z69" s="39"/>
      <c r="AA69" s="39"/>
      <c r="AB69" s="39"/>
      <c r="AC69" s="39"/>
      <c r="AD69" s="40"/>
      <c r="AE69" s="76">
        <v>30</v>
      </c>
      <c r="AF69" s="76">
        <v>30</v>
      </c>
      <c r="AG69" s="76"/>
      <c r="AH69" s="76"/>
      <c r="AI69" s="40">
        <v>4</v>
      </c>
      <c r="AJ69" s="39"/>
      <c r="AK69" s="39"/>
      <c r="AL69" s="39"/>
      <c r="AM69" s="33"/>
      <c r="AN69" s="40"/>
    </row>
    <row r="70" spans="1:40" s="10" customFormat="1" ht="11.25" customHeight="1" x14ac:dyDescent="0.2">
      <c r="A70" s="51">
        <v>60</v>
      </c>
      <c r="B70" s="63" t="s">
        <v>88</v>
      </c>
      <c r="C70" s="66" t="s">
        <v>135</v>
      </c>
      <c r="D70" s="54" t="s">
        <v>22</v>
      </c>
      <c r="E70" s="43">
        <f t="shared" si="1"/>
        <v>15</v>
      </c>
      <c r="F70" s="35"/>
      <c r="G70" s="35"/>
      <c r="H70" s="35"/>
      <c r="I70" s="35"/>
      <c r="J70" s="36"/>
      <c r="K70" s="37"/>
      <c r="L70" s="37"/>
      <c r="M70" s="37"/>
      <c r="N70" s="37"/>
      <c r="O70" s="36"/>
      <c r="P70" s="35"/>
      <c r="Q70" s="35"/>
      <c r="R70" s="35"/>
      <c r="S70" s="35"/>
      <c r="T70" s="36"/>
      <c r="U70" s="37"/>
      <c r="V70" s="37"/>
      <c r="W70" s="37"/>
      <c r="X70" s="37"/>
      <c r="Y70" s="36"/>
      <c r="Z70" s="35"/>
      <c r="AA70" s="35"/>
      <c r="AB70" s="35"/>
      <c r="AC70" s="35"/>
      <c r="AD70" s="36"/>
      <c r="AE70" s="76"/>
      <c r="AF70" s="76"/>
      <c r="AG70" s="76"/>
      <c r="AH70" s="76"/>
      <c r="AI70" s="40"/>
      <c r="AJ70" s="39">
        <v>15</v>
      </c>
      <c r="AK70" s="39"/>
      <c r="AL70" s="39"/>
      <c r="AM70" s="33"/>
      <c r="AN70" s="40">
        <v>1</v>
      </c>
    </row>
    <row r="71" spans="1:40" s="10" customFormat="1" ht="10.199999999999999" x14ac:dyDescent="0.2">
      <c r="A71" s="51">
        <v>61</v>
      </c>
      <c r="B71" s="62" t="s">
        <v>87</v>
      </c>
      <c r="C71" s="66" t="s">
        <v>135</v>
      </c>
      <c r="D71" s="54" t="s">
        <v>22</v>
      </c>
      <c r="E71" s="43">
        <f t="shared" ref="E71:E72" si="3">SUM(F71:I71,K71:N71,P71:S71,U71:X71,Z71:AC71,AE71:AH71,AJ71:AM71)</f>
        <v>30</v>
      </c>
      <c r="F71" s="56"/>
      <c r="G71" s="56"/>
      <c r="H71" s="56"/>
      <c r="I71" s="56"/>
      <c r="J71" s="57"/>
      <c r="K71" s="59"/>
      <c r="L71" s="59"/>
      <c r="M71" s="59"/>
      <c r="N71" s="59"/>
      <c r="O71" s="57"/>
      <c r="P71" s="56"/>
      <c r="Q71" s="56"/>
      <c r="R71" s="56"/>
      <c r="S71" s="56"/>
      <c r="T71" s="57"/>
      <c r="U71" s="59"/>
      <c r="V71" s="59"/>
      <c r="W71" s="59"/>
      <c r="X71" s="59"/>
      <c r="Y71" s="57"/>
      <c r="Z71" s="56"/>
      <c r="AA71" s="56"/>
      <c r="AB71" s="56"/>
      <c r="AC71" s="56"/>
      <c r="AD71" s="57"/>
      <c r="AE71" s="76"/>
      <c r="AF71" s="76"/>
      <c r="AG71" s="76"/>
      <c r="AH71" s="76"/>
      <c r="AI71" s="40"/>
      <c r="AJ71" s="39">
        <v>15</v>
      </c>
      <c r="AK71" s="39"/>
      <c r="AL71" s="39">
        <v>15</v>
      </c>
      <c r="AM71" s="33"/>
      <c r="AN71" s="40">
        <v>2</v>
      </c>
    </row>
    <row r="72" spans="1:40" s="10" customFormat="1" ht="10.199999999999999" x14ac:dyDescent="0.2">
      <c r="A72" s="51">
        <v>62</v>
      </c>
      <c r="B72" s="44" t="s">
        <v>83</v>
      </c>
      <c r="C72" s="66" t="s">
        <v>135</v>
      </c>
      <c r="D72" s="54" t="s">
        <v>76</v>
      </c>
      <c r="E72" s="43">
        <f t="shared" si="3"/>
        <v>60</v>
      </c>
      <c r="F72" s="56"/>
      <c r="G72" s="56"/>
      <c r="H72" s="56"/>
      <c r="I72" s="56"/>
      <c r="J72" s="57"/>
      <c r="K72" s="59"/>
      <c r="L72" s="59"/>
      <c r="M72" s="59"/>
      <c r="N72" s="59"/>
      <c r="O72" s="57"/>
      <c r="P72" s="56"/>
      <c r="Q72" s="56"/>
      <c r="R72" s="56"/>
      <c r="S72" s="56"/>
      <c r="T72" s="57"/>
      <c r="U72" s="37"/>
      <c r="V72" s="37"/>
      <c r="W72" s="37"/>
      <c r="X72" s="37"/>
      <c r="Z72" s="35"/>
      <c r="AA72" s="35"/>
      <c r="AB72" s="35"/>
      <c r="AC72" s="35"/>
      <c r="AD72" s="36"/>
      <c r="AE72" s="90">
        <v>30</v>
      </c>
      <c r="AF72" s="90">
        <v>30</v>
      </c>
      <c r="AG72" s="58"/>
      <c r="AH72" s="58"/>
      <c r="AI72" s="40">
        <v>3</v>
      </c>
      <c r="AJ72" s="33"/>
      <c r="AK72" s="33"/>
      <c r="AL72" s="39"/>
      <c r="AM72" s="33"/>
      <c r="AN72" s="40"/>
    </row>
    <row r="73" spans="1:40" s="10" customFormat="1" x14ac:dyDescent="0.25">
      <c r="A73" s="82"/>
      <c r="B73" s="126" t="s">
        <v>5</v>
      </c>
      <c r="C73" s="126"/>
      <c r="D73" s="127"/>
      <c r="E73" s="88">
        <f>E55+E9</f>
        <v>2460</v>
      </c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</row>
    <row r="74" spans="1:40" s="10" customFormat="1" ht="10.199999999999999" x14ac:dyDescent="0.2">
      <c r="A74" s="64"/>
      <c r="B74" s="109" t="s">
        <v>50</v>
      </c>
      <c r="C74" s="109"/>
      <c r="D74" s="122"/>
      <c r="E74" s="122"/>
      <c r="F74" s="55">
        <f>SUM(F10:F72)</f>
        <v>150</v>
      </c>
      <c r="G74" s="55">
        <f t="shared" ref="G74:AH74" si="4">SUM(G10:G72)</f>
        <v>150</v>
      </c>
      <c r="H74" s="55">
        <f t="shared" si="4"/>
        <v>30</v>
      </c>
      <c r="I74" s="55">
        <f t="shared" si="4"/>
        <v>0</v>
      </c>
      <c r="J74" s="55">
        <f t="shared" si="4"/>
        <v>30</v>
      </c>
      <c r="K74" s="55">
        <f t="shared" si="4"/>
        <v>210</v>
      </c>
      <c r="L74" s="55">
        <f t="shared" si="4"/>
        <v>90</v>
      </c>
      <c r="M74" s="55">
        <f t="shared" si="4"/>
        <v>120</v>
      </c>
      <c r="N74" s="55">
        <f t="shared" si="4"/>
        <v>0</v>
      </c>
      <c r="O74" s="55">
        <f t="shared" si="4"/>
        <v>30</v>
      </c>
      <c r="P74" s="55">
        <f t="shared" si="4"/>
        <v>180</v>
      </c>
      <c r="Q74" s="55">
        <f t="shared" si="4"/>
        <v>105</v>
      </c>
      <c r="R74" s="55">
        <f t="shared" si="4"/>
        <v>75</v>
      </c>
      <c r="S74" s="55">
        <f t="shared" si="4"/>
        <v>0</v>
      </c>
      <c r="T74" s="55">
        <f t="shared" si="4"/>
        <v>30</v>
      </c>
      <c r="U74" s="55">
        <f t="shared" si="4"/>
        <v>225</v>
      </c>
      <c r="V74" s="55">
        <f t="shared" si="4"/>
        <v>105</v>
      </c>
      <c r="W74" s="55">
        <f t="shared" si="4"/>
        <v>30</v>
      </c>
      <c r="X74" s="55">
        <f t="shared" si="4"/>
        <v>0</v>
      </c>
      <c r="Y74" s="55">
        <f>SUM(Y10:Y72)</f>
        <v>30</v>
      </c>
      <c r="Z74" s="55">
        <f t="shared" si="4"/>
        <v>165</v>
      </c>
      <c r="AA74" s="55">
        <f t="shared" si="4"/>
        <v>90</v>
      </c>
      <c r="AB74" s="55">
        <f t="shared" si="4"/>
        <v>120</v>
      </c>
      <c r="AC74" s="55">
        <f t="shared" si="4"/>
        <v>0</v>
      </c>
      <c r="AD74" s="55">
        <f t="shared" si="4"/>
        <v>26</v>
      </c>
      <c r="AE74" s="55">
        <f t="shared" si="4"/>
        <v>180</v>
      </c>
      <c r="AF74" s="55">
        <f t="shared" si="4"/>
        <v>150</v>
      </c>
      <c r="AG74" s="55">
        <f t="shared" si="4"/>
        <v>75</v>
      </c>
      <c r="AH74" s="55">
        <f t="shared" si="4"/>
        <v>0</v>
      </c>
      <c r="AI74" s="55">
        <f>SUM(AI10:AI72)</f>
        <v>34</v>
      </c>
      <c r="AJ74" s="55">
        <f>SUM(AJ10:AJ73)</f>
        <v>90</v>
      </c>
      <c r="AK74" s="55">
        <f>SUM(AK10:AK73)</f>
        <v>60</v>
      </c>
      <c r="AL74" s="55">
        <f>SUM(AL10:AL73)</f>
        <v>60</v>
      </c>
      <c r="AM74" s="55">
        <f>SUM(AM10:AM73)</f>
        <v>0</v>
      </c>
      <c r="AN74" s="55">
        <f>SUM(AN10:AN73)</f>
        <v>30</v>
      </c>
    </row>
    <row r="75" spans="1:40" s="10" customFormat="1" ht="10.199999999999999" x14ac:dyDescent="0.2">
      <c r="A75" s="65"/>
      <c r="B75" s="109" t="s">
        <v>42</v>
      </c>
      <c r="C75" s="109"/>
      <c r="D75" s="122"/>
      <c r="E75" s="122"/>
      <c r="F75" s="55">
        <f>COUNTIF($D10:$D72,"E1*")</f>
        <v>3</v>
      </c>
      <c r="G75" s="55"/>
      <c r="H75" s="55"/>
      <c r="I75" s="55"/>
      <c r="J75" s="55"/>
      <c r="K75" s="55">
        <f>COUNTIF($D10:$D72,"E2*")</f>
        <v>4</v>
      </c>
      <c r="L75" s="55"/>
      <c r="M75" s="55"/>
      <c r="N75" s="55"/>
      <c r="O75" s="55"/>
      <c r="P75" s="55">
        <f>COUNTIF($D10:$D72,"E3*")</f>
        <v>3</v>
      </c>
      <c r="Q75" s="55"/>
      <c r="R75" s="55"/>
      <c r="S75" s="55"/>
      <c r="T75" s="55"/>
      <c r="U75" s="55">
        <f>COUNTIF($D10:$D72,"E4*")</f>
        <v>3</v>
      </c>
      <c r="V75" s="55"/>
      <c r="W75" s="55"/>
      <c r="X75" s="55"/>
      <c r="Y75" s="55"/>
      <c r="Z75" s="55">
        <f>COUNTIF($D10:$D72,"E5*")</f>
        <v>4</v>
      </c>
      <c r="AA75" s="55"/>
      <c r="AB75" s="55"/>
      <c r="AC75" s="55"/>
      <c r="AD75" s="55"/>
      <c r="AE75" s="55">
        <f>COUNTIF($D10:$D72,"E6*")</f>
        <v>4</v>
      </c>
      <c r="AF75" s="55"/>
      <c r="AG75" s="55"/>
      <c r="AH75" s="55"/>
      <c r="AI75" s="55"/>
      <c r="AJ75" s="55">
        <f>COUNTIF($D10:$D72,"E7*")</f>
        <v>3</v>
      </c>
      <c r="AK75" s="34"/>
      <c r="AL75" s="34"/>
      <c r="AM75" s="34"/>
      <c r="AN75" s="34"/>
    </row>
    <row r="76" spans="1:40" x14ac:dyDescent="0.25">
      <c r="A76" s="64"/>
      <c r="B76" s="109" t="s">
        <v>43</v>
      </c>
      <c r="C76" s="109"/>
      <c r="D76" s="122"/>
      <c r="E76" s="122"/>
      <c r="F76" s="55">
        <f>SUM(F74:I74)</f>
        <v>330</v>
      </c>
      <c r="G76" s="55"/>
      <c r="H76" s="55"/>
      <c r="I76" s="55"/>
      <c r="J76" s="55"/>
      <c r="K76" s="55">
        <f>SUM(K74:N74)</f>
        <v>420</v>
      </c>
      <c r="L76" s="55"/>
      <c r="M76" s="55"/>
      <c r="N76" s="55"/>
      <c r="O76" s="55"/>
      <c r="P76" s="55">
        <f>SUM(P74:S74)</f>
        <v>360</v>
      </c>
      <c r="Q76" s="55"/>
      <c r="R76" s="55"/>
      <c r="S76" s="55"/>
      <c r="T76" s="55"/>
      <c r="U76" s="55">
        <f>SUM(U74:X74)</f>
        <v>360</v>
      </c>
      <c r="V76" s="55"/>
      <c r="W76" s="55"/>
      <c r="X76" s="55"/>
      <c r="Y76" s="55"/>
      <c r="Z76" s="55">
        <f>SUM(Z74:AC74)</f>
        <v>375</v>
      </c>
      <c r="AA76" s="55"/>
      <c r="AB76" s="55"/>
      <c r="AC76" s="55"/>
      <c r="AD76" s="55"/>
      <c r="AE76" s="55">
        <f>SUM(AE74:AH74)</f>
        <v>405</v>
      </c>
      <c r="AF76" s="55"/>
      <c r="AG76" s="55"/>
      <c r="AH76" s="55"/>
      <c r="AI76" s="55"/>
      <c r="AJ76" s="55">
        <f>SUM(AJ74:AM74)</f>
        <v>210</v>
      </c>
      <c r="AK76" s="83"/>
      <c r="AL76" s="83"/>
      <c r="AM76" s="83"/>
      <c r="AN76" s="83"/>
    </row>
    <row r="77" spans="1:40" x14ac:dyDescent="0.25">
      <c r="A77" s="14"/>
      <c r="B77" s="109" t="s">
        <v>113</v>
      </c>
      <c r="C77" s="109"/>
      <c r="D77" s="109"/>
      <c r="E77" s="109"/>
      <c r="F77" s="55">
        <f>J74+O74+T74+Y74+AD74+AI74+AN74</f>
        <v>210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5"/>
      <c r="W77" s="15"/>
      <c r="X77" s="15"/>
      <c r="Y77" s="15"/>
      <c r="Z77" s="13"/>
      <c r="AA77" s="13"/>
      <c r="AB77" s="13"/>
      <c r="AC77" s="13"/>
      <c r="AD77" s="13"/>
      <c r="AE77" s="13"/>
      <c r="AF77" s="15"/>
      <c r="AG77" s="15"/>
      <c r="AH77" s="15"/>
      <c r="AI77" s="15"/>
      <c r="AJ77" s="78"/>
      <c r="AK77" s="78"/>
      <c r="AL77" s="78"/>
      <c r="AM77" s="78"/>
      <c r="AN77" s="78"/>
    </row>
    <row r="78" spans="1:40" x14ac:dyDescent="0.25">
      <c r="A78" s="10"/>
      <c r="B78" s="10"/>
      <c r="C78" s="29"/>
      <c r="D78" s="29"/>
      <c r="E78" s="16"/>
      <c r="F78" s="10"/>
      <c r="G78" s="10"/>
      <c r="H78" s="10"/>
      <c r="I78" s="10"/>
      <c r="J78" s="10"/>
      <c r="K78" s="17" t="s">
        <v>44</v>
      </c>
      <c r="L78" s="10"/>
      <c r="M78" s="10"/>
      <c r="N78" s="10"/>
      <c r="O78" s="10"/>
      <c r="P78" s="10"/>
      <c r="Q78" s="10"/>
      <c r="R78" s="10"/>
      <c r="S78" s="17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78"/>
      <c r="AK78" s="78"/>
      <c r="AL78" s="78"/>
      <c r="AM78" s="78"/>
      <c r="AN78" s="78"/>
    </row>
    <row r="79" spans="1:40" s="10" customFormat="1" x14ac:dyDescent="0.25">
      <c r="A79" s="18"/>
      <c r="B79" s="24"/>
      <c r="C79" s="29"/>
      <c r="D79" s="30"/>
      <c r="E79" s="19"/>
      <c r="F79" s="18"/>
      <c r="G79" s="18"/>
      <c r="H79" s="18"/>
      <c r="I79" s="18"/>
      <c r="J79" s="18"/>
      <c r="K79" s="20" t="s">
        <v>123</v>
      </c>
      <c r="L79" s="18"/>
      <c r="M79" s="18"/>
      <c r="N79" s="18"/>
      <c r="O79" s="18"/>
      <c r="P79" s="18"/>
      <c r="Q79" s="18"/>
      <c r="R79" s="78"/>
      <c r="S79" s="20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</row>
    <row r="80" spans="1:40" s="10" customFormat="1" x14ac:dyDescent="0.25">
      <c r="A80" s="18"/>
      <c r="B80" s="23"/>
      <c r="C80" s="30"/>
      <c r="D80" s="30"/>
      <c r="E80" s="19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78"/>
      <c r="S80" s="20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</row>
    <row r="81" spans="1:37" s="10" customFormat="1" x14ac:dyDescent="0.25">
      <c r="A81" s="18"/>
      <c r="B81" s="23"/>
      <c r="C81" s="30"/>
      <c r="D81" s="30"/>
      <c r="E81" s="19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78"/>
      <c r="S81" s="20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21"/>
      <c r="AK81" s="21"/>
    </row>
    <row r="82" spans="1:37" s="10" customFormat="1" ht="10.199999999999999" x14ac:dyDescent="0.2">
      <c r="B82" s="23"/>
      <c r="C82" s="30"/>
      <c r="D82" s="29"/>
      <c r="E82" s="16"/>
      <c r="S82" s="20"/>
    </row>
    <row r="83" spans="1:37" x14ac:dyDescent="0.25">
      <c r="B83" s="23"/>
      <c r="C83" s="29"/>
    </row>
    <row r="84" spans="1:37" x14ac:dyDescent="0.25">
      <c r="B84" s="72"/>
      <c r="C84" s="2"/>
    </row>
    <row r="85" spans="1:37" x14ac:dyDescent="0.25">
      <c r="B85" s="73"/>
      <c r="C85" s="73"/>
    </row>
    <row r="86" spans="1:37" x14ac:dyDescent="0.25">
      <c r="B86" s="73"/>
      <c r="C86" s="73"/>
    </row>
    <row r="87" spans="1:37" x14ac:dyDescent="0.25">
      <c r="B87" s="73"/>
      <c r="C87" s="73"/>
    </row>
    <row r="88" spans="1:37" x14ac:dyDescent="0.25">
      <c r="B88" s="73"/>
      <c r="C88" s="73"/>
    </row>
  </sheetData>
  <mergeCells count="26">
    <mergeCell ref="AE7:AI7"/>
    <mergeCell ref="B77:E77"/>
    <mergeCell ref="F53:AM53"/>
    <mergeCell ref="B74:E74"/>
    <mergeCell ref="B75:E75"/>
    <mergeCell ref="B76:E76"/>
    <mergeCell ref="AJ7:AN7"/>
    <mergeCell ref="B9:D9"/>
    <mergeCell ref="AE54:AH54"/>
    <mergeCell ref="B55:D55"/>
    <mergeCell ref="B73:D73"/>
    <mergeCell ref="A6:E7"/>
    <mergeCell ref="F9:AN9"/>
    <mergeCell ref="F55:AN55"/>
    <mergeCell ref="F73:AN73"/>
    <mergeCell ref="AJ6:AN6"/>
    <mergeCell ref="F7:J7"/>
    <mergeCell ref="K7:O7"/>
    <mergeCell ref="P7:T7"/>
    <mergeCell ref="U7:Y7"/>
    <mergeCell ref="Z7:AD7"/>
    <mergeCell ref="A4:E4"/>
    <mergeCell ref="AG5:AI5"/>
    <mergeCell ref="F6:O6"/>
    <mergeCell ref="P6:Y6"/>
    <mergeCell ref="Z6:AI6"/>
  </mergeCells>
  <pageMargins left="0.6692913385826772" right="0.74803149606299213" top="0.78740157480314965" bottom="0.47244094488188981" header="0.51181102362204722" footer="0.5118110236220472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MP</vt:lpstr>
      <vt:lpstr>ZJT</vt:lpstr>
      <vt:lpstr>UŻiD</vt:lpstr>
      <vt:lpstr>MP!Obszar_wydruku</vt:lpstr>
      <vt:lpstr>UŻiD!Obszar_wydruku</vt:lpstr>
      <vt:lpstr>ZJT!Obszar_wydruku</vt:lpstr>
    </vt:vector>
  </TitlesOfParts>
  <Company>AM Gdynia KSI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 WIerzbowska</dc:creator>
  <cp:lastModifiedBy>am</cp:lastModifiedBy>
  <cp:lastPrinted>2021-05-31T14:08:47Z</cp:lastPrinted>
  <dcterms:created xsi:type="dcterms:W3CDTF">2007-06-18T09:35:30Z</dcterms:created>
  <dcterms:modified xsi:type="dcterms:W3CDTF">2021-09-14T08:32:16Z</dcterms:modified>
</cp:coreProperties>
</file>